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ervicii" sheetId="1" r:id="rId1"/>
  </sheets>
  <definedNames/>
  <calcPr fullCalcOnLoad="1"/>
</workbook>
</file>

<file path=xl/sharedStrings.xml><?xml version="1.0" encoding="utf-8"?>
<sst xmlns="http://schemas.openxmlformats.org/spreadsheetml/2006/main" count="279" uniqueCount="182">
  <si>
    <t>nr.crt</t>
  </si>
  <si>
    <t>MEDIC</t>
  </si>
  <si>
    <t>cod fiscal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</si>
  <si>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</si>
  <si>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</si>
  <si>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</si>
  <si>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</si>
  <si>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</si>
  <si>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</si>
  <si>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</si>
  <si>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</si>
  <si>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</si>
  <si>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</si>
  <si>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</si>
  <si>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</si>
  <si>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</si>
  <si>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</si>
  <si>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</si>
  <si>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</si>
  <si>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</si>
  <si>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</si>
  <si>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</si>
  <si>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</si>
  <si>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</si>
  <si>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</si>
  <si>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</si>
  <si>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</si>
  <si>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</si>
  <si>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</si>
  <si>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</si>
  <si>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</si>
  <si>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</si>
  <si>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</si>
  <si>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</si>
  <si>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</si>
  <si>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</si>
  <si>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</si>
  <si>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</si>
  <si>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</si>
  <si>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</si>
  <si>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</si>
  <si>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</si>
  <si>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</si>
  <si>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</si>
  <si>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</si>
  <si>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</si>
  <si>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</si>
  <si>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</si>
  <si>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</si>
  <si>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</si>
  <si>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</si>
  <si>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</si>
  <si>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</si>
  <si>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Bandea Claudia</t>
  </si>
  <si>
    <t>Sepsi Alexandru</t>
  </si>
  <si>
    <t>Sepsi Edit</t>
  </si>
  <si>
    <t>Serban Felicia</t>
  </si>
  <si>
    <t>Seres Lucia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</si>
  <si>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</si>
  <si>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</si>
  <si>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</si>
  <si>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</si>
  <si>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</si>
  <si>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</si>
  <si>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</si>
  <si>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Szoke Ecaterina</t>
  </si>
  <si>
    <t>Teglas Elza</t>
  </si>
  <si>
    <t>Toth Zoltan</t>
  </si>
  <si>
    <t>Tusa Csaba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</si>
  <si>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</si>
  <si>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</si>
  <si>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</si>
  <si>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</si>
  <si>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</si>
  <si>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</si>
  <si>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</si>
  <si>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</si>
  <si>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</si>
  <si>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</si>
  <si>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</si>
  <si>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</si>
  <si>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</si>
  <si>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</si>
  <si>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</si>
  <si>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</si>
  <si>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</si>
  <si>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</si>
  <si>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</si>
  <si>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</si>
  <si>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</si>
  <si>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 xml:space="preserve">T O T A L </t>
  </si>
  <si>
    <t>Todor Camelia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</si>
  <si>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</si>
  <si>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</si>
  <si>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</si>
  <si>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</si>
  <si>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</si>
  <si>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</si>
  <si>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</si>
  <si>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</si>
  <si>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</si>
  <si>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</si>
  <si>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149</t>
  </si>
  <si>
    <t>176</t>
  </si>
  <si>
    <t>165</t>
  </si>
  <si>
    <t>137</t>
  </si>
  <si>
    <t>150</t>
  </si>
  <si>
    <t>156</t>
  </si>
  <si>
    <t>145</t>
  </si>
  <si>
    <t>155</t>
  </si>
  <si>
    <t>158</t>
  </si>
  <si>
    <t>135</t>
  </si>
  <si>
    <t>160</t>
  </si>
  <si>
    <t>166</t>
  </si>
  <si>
    <t>153</t>
  </si>
  <si>
    <t>79</t>
  </si>
  <si>
    <t>1154</t>
  </si>
  <si>
    <t>147</t>
  </si>
  <si>
    <t>164</t>
  </si>
  <si>
    <t>171</t>
  </si>
  <si>
    <t>162</t>
  </si>
  <si>
    <t>140</t>
  </si>
  <si>
    <t>163</t>
  </si>
  <si>
    <t>146</t>
  </si>
  <si>
    <t>1156</t>
  </si>
  <si>
    <t>212</t>
  </si>
  <si>
    <t>1159</t>
  </si>
  <si>
    <t>154</t>
  </si>
  <si>
    <t>Decontarea serviciilor medicale pe luna Martie 2022</t>
  </si>
  <si>
    <t>platit</t>
  </si>
  <si>
    <t>151</t>
  </si>
  <si>
    <t>06.04.2022</t>
  </si>
  <si>
    <t>1619</t>
  </si>
  <si>
    <t>05.04.2022</t>
  </si>
  <si>
    <t>180</t>
  </si>
  <si>
    <t>07.04.2022</t>
  </si>
  <si>
    <t>499575</t>
  </si>
  <si>
    <t>01.04.2022</t>
  </si>
  <si>
    <t>114</t>
  </si>
  <si>
    <t>170</t>
  </si>
  <si>
    <t>04.04.2022</t>
  </si>
  <si>
    <t>139</t>
  </si>
  <si>
    <t>31.03.2022</t>
  </si>
  <si>
    <t>157</t>
  </si>
  <si>
    <t>1170</t>
  </si>
  <si>
    <t>258</t>
  </si>
  <si>
    <t>08.04.2022</t>
  </si>
  <si>
    <t>141</t>
  </si>
  <si>
    <t>4362365</t>
  </si>
  <si>
    <t>03.04.2022</t>
  </si>
  <si>
    <t>11.04.2022</t>
  </si>
  <si>
    <t>195</t>
  </si>
  <si>
    <t>10.04.2022</t>
  </si>
  <si>
    <t>106</t>
  </si>
  <si>
    <t>167</t>
  </si>
  <si>
    <t>178</t>
  </si>
  <si>
    <t>506</t>
  </si>
  <si>
    <t>112</t>
  </si>
  <si>
    <t>125</t>
  </si>
  <si>
    <t>920</t>
  </si>
  <si>
    <t>84</t>
  </si>
  <si>
    <t>37</t>
  </si>
  <si>
    <t>187</t>
  </si>
  <si>
    <t>21</t>
  </si>
  <si>
    <t>142</t>
  </si>
  <si>
    <t>1169</t>
  </si>
  <si>
    <t>1162</t>
  </si>
  <si>
    <t>168</t>
  </si>
  <si>
    <t>35</t>
  </si>
  <si>
    <t>172</t>
  </si>
  <si>
    <t>90</t>
  </si>
  <si>
    <t>230</t>
  </si>
  <si>
    <t>1193</t>
  </si>
  <si>
    <t>214</t>
  </si>
  <si>
    <t>310</t>
  </si>
  <si>
    <t>2207</t>
  </si>
  <si>
    <t>1148</t>
  </si>
  <si>
    <t>131</t>
  </si>
  <si>
    <t>104</t>
  </si>
  <si>
    <t>040</t>
  </si>
  <si>
    <t>75</t>
  </si>
  <si>
    <t>27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</si>
</sst>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50" applyFont="1" applyBorder="1" applyAlignment="1">
      <alignment horizontal="center"/>
      <protection/>
    </xf>
    <xf numFmtId="0" fontId="3" fillId="0" borderId="10" xfId="50" applyFont="1" applyBorder="1">
      <alignment/>
      <protection/>
    </xf>
    <xf numFmtId="1" fontId="4" fillId="0" borderId="10" xfId="0" applyNumberFormat="1" applyFont="1" applyBorder="1" applyAlignment="1">
      <alignment/>
    </xf>
    <xf numFmtId="4" fontId="3" fillId="0" borderId="10" xfId="62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4" fontId="3" fillId="33" borderId="10" xfId="62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3" fillId="0" borderId="10" xfId="62" applyNumberFormat="1" applyFont="1" applyFill="1" applyBorder="1" applyAlignment="1">
      <alignment/>
    </xf>
    <xf numFmtId="0" fontId="3" fillId="0" borderId="0" xfId="50" applyFont="1">
      <alignment/>
      <protection/>
    </xf>
    <xf numFmtId="0" fontId="3" fillId="0" borderId="0" xfId="50" applyFont="1" applyAlignment="1">
      <alignment horizontal="center"/>
      <protection/>
    </xf>
    <xf numFmtId="4" fontId="3" fillId="0" borderId="0" xfId="50" applyNumberFormat="1" applyFont="1">
      <alignment/>
      <protection/>
    </xf>
    <xf numFmtId="0" fontId="1" fillId="0" borderId="0" xfId="0" applyFont="1" applyAlignment="1">
      <alignment horizontal="center"/>
    </xf>
    <xf numFmtId="0" fontId="2" fillId="0" borderId="10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49" fontId="3" fillId="0" borderId="10" xfId="50" applyNumberFormat="1" applyFont="1" applyBorder="1" applyAlignment="1">
      <alignment horizontal="center"/>
      <protection/>
    </xf>
    <xf numFmtId="14" fontId="3" fillId="0" borderId="10" xfId="50" applyNumberFormat="1" applyFont="1" applyBorder="1">
      <alignment/>
      <protection/>
    </xf>
    <xf numFmtId="4" fontId="2" fillId="0" borderId="12" xfId="50" applyNumberFormat="1" applyFont="1" applyBorder="1">
      <alignment/>
      <protection/>
    </xf>
    <xf numFmtId="4" fontId="3" fillId="0" borderId="10" xfId="62" applyNumberFormat="1" applyFont="1" applyBorder="1" applyAlignment="1">
      <alignment horizontal="center"/>
    </xf>
    <xf numFmtId="49" fontId="3" fillId="33" borderId="10" xfId="50" applyNumberFormat="1" applyFont="1" applyFill="1" applyBorder="1" applyAlignment="1">
      <alignment horizontal="center"/>
      <protection/>
    </xf>
    <xf numFmtId="4" fontId="3" fillId="33" borderId="10" xfId="62" applyNumberFormat="1" applyFont="1" applyFill="1" applyBorder="1" applyAlignment="1">
      <alignment horizontal="center"/>
    </xf>
    <xf numFmtId="4" fontId="3" fillId="0" borderId="10" xfId="62" applyNumberFormat="1" applyFont="1" applyFill="1" applyBorder="1" applyAlignment="1">
      <alignment horizontal="center"/>
    </xf>
    <xf numFmtId="4" fontId="2" fillId="0" borderId="13" xfId="50" applyNumberFormat="1" applyFont="1" applyBorder="1">
      <alignment/>
      <protection/>
    </xf>
    <xf numFmtId="14" fontId="3" fillId="33" borderId="10" xfId="50" applyNumberFormat="1" applyFont="1" applyFill="1" applyBorder="1">
      <alignment/>
      <protection/>
    </xf>
    <xf numFmtId="4" fontId="2" fillId="33" borderId="13" xfId="50" applyNumberFormat="1" applyFont="1" applyFill="1" applyBorder="1">
      <alignment/>
      <protection/>
    </xf>
    <xf numFmtId="4" fontId="2" fillId="34" borderId="10" xfId="50" applyNumberFormat="1" applyFont="1" applyFill="1" applyBorder="1" applyAlignment="1">
      <alignment horizontal="center" vertical="center" wrapText="1"/>
      <protection/>
    </xf>
    <xf numFmtId="4" fontId="7" fillId="0" borderId="0" xfId="50" applyNumberFormat="1" applyFont="1" applyAlignment="1">
      <alignment vertical="center" wrapText="1"/>
      <protection/>
    </xf>
    <xf numFmtId="4" fontId="3" fillId="0" borderId="0" xfId="50" applyNumberFormat="1" applyFont="1" applyAlignment="1">
      <alignment horizontal="center"/>
      <protection/>
    </xf>
    <xf numFmtId="4" fontId="7" fillId="35" borderId="14" xfId="50" applyNumberFormat="1" applyFont="1" applyFill="1" applyBorder="1" applyAlignment="1">
      <alignment horizontal="center" vertical="center" wrapText="1"/>
      <protection/>
    </xf>
    <xf numFmtId="4" fontId="7" fillId="35" borderId="15" xfId="5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2" xfId="50" applyFont="1" applyBorder="1" applyAlignment="1">
      <alignment horizontal="center" vertical="center" wrapText="1"/>
      <protection/>
    </xf>
    <xf numFmtId="0" fontId="2" fillId="0" borderId="14" xfId="50" applyFont="1" applyBorder="1" applyAlignment="1">
      <alignment horizontal="center" vertical="center" wrapText="1"/>
      <protection/>
    </xf>
    <xf numFmtId="0" fontId="2" fillId="0" borderId="12" xfId="50" applyFont="1" applyBorder="1" applyAlignment="1">
      <alignment horizontal="center"/>
      <protection/>
    </xf>
    <xf numFmtId="0" fontId="2" fillId="0" borderId="11" xfId="50" applyFont="1" applyBorder="1" applyAlignment="1">
      <alignment horizontal="center"/>
      <protection/>
    </xf>
    <xf numFmtId="0" fontId="2" fillId="0" borderId="13" xfId="50" applyFont="1" applyBorder="1" applyAlignment="1">
      <alignment horizontal="center" vertical="center" wrapText="1"/>
      <protection/>
    </xf>
    <xf numFmtId="0" fontId="2" fillId="0" borderId="15" xfId="50" applyFont="1" applyBorder="1" applyAlignment="1">
      <alignment horizontal="center" vertical="center" wrapText="1"/>
      <protection/>
    </xf>
    <xf numFmtId="0" fontId="2" fillId="0" borderId="16" xfId="50" applyFont="1" applyBorder="1" applyAlignment="1">
      <alignment horizontal="center" vertical="center" wrapText="1"/>
      <protection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10" xfId="0" applyNumberFormat="1" applyFont="1" applyBorder="1" applyAlignment="1">
      <alignment/>
    </xf>
    <xf numFmtId="0" fontId="2" fillId="0" borderId="17" xfId="50" applyFont="1" applyBorder="1" applyAlignment="1">
      <alignment horizontal="center" vertical="center" wrapText="1"/>
      <protection/>
    </xf>
    <xf numFmtId="0" fontId="2" fillId="0" borderId="11" xfId="50" applyFont="1" applyBorder="1" applyAlignment="1">
      <alignment horizontal="center" vertical="center" wrapText="1"/>
      <protection/>
    </xf>
    <xf numFmtId="4" fontId="2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Foaie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6.281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2" width="10.00390625" style="9" bestFit="1" customWidth="1"/>
    <col min="13" max="13" width="9.140625" style="9" customWidth="1"/>
  </cols>
  <sheetData>
    <row r="1" spans="1:11" ht="12.75">
      <c r="A1" s="32" t="s">
        <v>128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5" spans="1:11" ht="12.75" customHeight="1">
      <c r="A5" s="34" t="s">
        <v>0</v>
      </c>
      <c r="B5" s="34" t="s">
        <v>1</v>
      </c>
      <c r="C5" s="34" t="s">
        <v>2</v>
      </c>
      <c r="D5" s="35" t="s">
        <v>92</v>
      </c>
      <c r="E5" s="36"/>
      <c r="F5" s="35" t="s">
        <v>93</v>
      </c>
      <c r="G5" s="36"/>
      <c r="H5" s="37" t="s">
        <v>94</v>
      </c>
      <c r="I5" s="11"/>
      <c r="J5" s="11"/>
      <c r="K5" s="12"/>
    </row>
    <row r="6" spans="1:13" ht="12.75">
      <c r="A6" s="38"/>
      <c r="B6" s="38"/>
      <c r="C6" s="38"/>
      <c r="D6" s="1" t="s">
        <v>95</v>
      </c>
      <c r="E6" s="1" t="s">
        <v>96</v>
      </c>
      <c r="F6" s="1" t="s">
        <v>97</v>
      </c>
      <c r="G6" s="1" t="s">
        <v>98</v>
      </c>
      <c r="H6" s="39"/>
      <c r="I6" s="16" t="s">
        <v>99</v>
      </c>
      <c r="J6" s="15" t="s">
        <v>100</v>
      </c>
      <c r="K6" s="15" t="s">
        <v>101</v>
      </c>
      <c r="L6" s="40" t="s">
        <v>129</v>
      </c>
      <c r="M6" s="41"/>
    </row>
    <row r="7" spans="1:12" ht="12.75">
      <c r="A7" s="1">
        <v>1</v>
      </c>
      <c r="B7" s="2" t="s">
        <v>3</v>
      </c>
      <c r="C7" s="3">
        <v>19576153</v>
      </c>
      <c r="D7" s="17" t="s">
        <v>130</v>
      </c>
      <c r="E7" s="18" t="s">
        <v>131</v>
      </c>
      <c r="F7" s="4">
        <v>11921.7</v>
      </c>
      <c r="G7" s="4">
        <v>11870.51</v>
      </c>
      <c r="H7" s="19">
        <f>F7+G7</f>
        <v>23792.21</v>
      </c>
      <c r="I7" s="4">
        <f>F7/3.5</f>
        <v>3406.2000000000003</v>
      </c>
      <c r="J7" s="4">
        <f>G7/8.5</f>
        <v>1396.530588235294</v>
      </c>
      <c r="K7" s="20">
        <f>F7*100/H7</f>
        <v>50.107577228008665</v>
      </c>
      <c r="L7" s="42">
        <v>23668.49</v>
      </c>
    </row>
    <row r="8" spans="1:12" ht="12.75">
      <c r="A8" s="1">
        <v>2</v>
      </c>
      <c r="B8" s="2" t="s">
        <v>4</v>
      </c>
      <c r="C8" s="3">
        <v>19413172</v>
      </c>
      <c r="D8" s="17" t="s">
        <v>105</v>
      </c>
      <c r="E8" s="18" t="s">
        <v>131</v>
      </c>
      <c r="F8" s="4">
        <v>16485</v>
      </c>
      <c r="G8" s="4">
        <v>17887.15</v>
      </c>
      <c r="H8" s="19">
        <f aca="true" t="shared" si="0" ref="H8:H71">F8+G8</f>
        <v>34372.15</v>
      </c>
      <c r="I8" s="4">
        <f aca="true" t="shared" si="1" ref="I8:I74">F8/3.5</f>
        <v>4710</v>
      </c>
      <c r="J8" s="4">
        <f aca="true" t="shared" si="2" ref="J8:J71">G8/8.5</f>
        <v>2104.3705882352942</v>
      </c>
      <c r="K8" s="20">
        <f aca="true" t="shared" si="3" ref="K8:K74">F8*100/H8</f>
        <v>47.960339984551446</v>
      </c>
      <c r="L8" s="42">
        <v>34193.41</v>
      </c>
    </row>
    <row r="9" spans="1:12" ht="12.75">
      <c r="A9" s="1">
        <v>3</v>
      </c>
      <c r="B9" s="2" t="s">
        <v>5</v>
      </c>
      <c r="C9" s="3">
        <v>20691873</v>
      </c>
      <c r="D9" s="17" t="s">
        <v>132</v>
      </c>
      <c r="E9" s="18" t="s">
        <v>133</v>
      </c>
      <c r="F9" s="4">
        <v>9775.5</v>
      </c>
      <c r="G9" s="4">
        <v>18470.76</v>
      </c>
      <c r="H9" s="19">
        <f t="shared" si="0"/>
        <v>28246.26</v>
      </c>
      <c r="I9" s="4">
        <f t="shared" si="1"/>
        <v>2793</v>
      </c>
      <c r="J9" s="4">
        <f t="shared" si="2"/>
        <v>2173.030588235294</v>
      </c>
      <c r="K9" s="20">
        <f t="shared" si="3"/>
        <v>34.608121570784945</v>
      </c>
      <c r="L9" s="42">
        <v>28099.38</v>
      </c>
    </row>
    <row r="10" spans="1:12" ht="12.75">
      <c r="A10" s="1">
        <v>4</v>
      </c>
      <c r="B10" s="2" t="s">
        <v>6</v>
      </c>
      <c r="C10" s="3">
        <v>19372030</v>
      </c>
      <c r="D10" s="17" t="s">
        <v>134</v>
      </c>
      <c r="E10" s="18" t="s">
        <v>133</v>
      </c>
      <c r="F10" s="4">
        <v>20317.5</v>
      </c>
      <c r="G10" s="4">
        <v>18872.04</v>
      </c>
      <c r="H10" s="19">
        <f t="shared" si="0"/>
        <v>39189.54</v>
      </c>
      <c r="I10" s="4">
        <f t="shared" si="1"/>
        <v>5805</v>
      </c>
      <c r="J10" s="4">
        <f t="shared" si="2"/>
        <v>2220.2400000000002</v>
      </c>
      <c r="K10" s="20">
        <f t="shared" si="3"/>
        <v>51.84419107751711</v>
      </c>
      <c r="L10" s="42">
        <v>38985.75</v>
      </c>
    </row>
    <row r="11" spans="1:12" ht="12.75">
      <c r="A11" s="1">
        <v>5</v>
      </c>
      <c r="B11" s="2" t="s">
        <v>7</v>
      </c>
      <c r="C11" s="3">
        <v>19640183</v>
      </c>
      <c r="D11" s="17" t="s">
        <v>127</v>
      </c>
      <c r="E11" s="18" t="s">
        <v>135</v>
      </c>
      <c r="F11" s="4">
        <v>14792.4</v>
      </c>
      <c r="G11" s="4">
        <v>15990.12</v>
      </c>
      <c r="H11" s="19">
        <f t="shared" si="0"/>
        <v>30782.52</v>
      </c>
      <c r="I11" s="4">
        <f t="shared" si="1"/>
        <v>4226.4</v>
      </c>
      <c r="J11" s="4">
        <f t="shared" si="2"/>
        <v>1881.1905882352942</v>
      </c>
      <c r="K11" s="20">
        <f t="shared" si="3"/>
        <v>48.05454524191002</v>
      </c>
      <c r="L11" s="42">
        <v>30622.45</v>
      </c>
    </row>
    <row r="12" spans="1:12" ht="12.75">
      <c r="A12" s="1">
        <v>6</v>
      </c>
      <c r="B12" s="2" t="s">
        <v>8</v>
      </c>
      <c r="C12" s="3">
        <v>19641812</v>
      </c>
      <c r="D12" s="17" t="s">
        <v>136</v>
      </c>
      <c r="E12" s="18" t="s">
        <v>137</v>
      </c>
      <c r="F12" s="4">
        <v>6129.9</v>
      </c>
      <c r="G12" s="4">
        <v>13424.56</v>
      </c>
      <c r="H12" s="19">
        <f t="shared" si="0"/>
        <v>19554.46</v>
      </c>
      <c r="I12" s="4">
        <f t="shared" si="1"/>
        <v>1751.3999999999999</v>
      </c>
      <c r="J12" s="4">
        <f t="shared" si="2"/>
        <v>1579.36</v>
      </c>
      <c r="K12" s="20">
        <f t="shared" si="3"/>
        <v>31.347835736706614</v>
      </c>
      <c r="L12" s="42">
        <v>19452.77</v>
      </c>
    </row>
    <row r="13" spans="1:12" ht="12.75">
      <c r="A13" s="1">
        <v>7</v>
      </c>
      <c r="B13" s="2" t="s">
        <v>9</v>
      </c>
      <c r="C13" s="3">
        <v>20381651</v>
      </c>
      <c r="D13" s="17" t="s">
        <v>138</v>
      </c>
      <c r="E13" s="18" t="s">
        <v>133</v>
      </c>
      <c r="F13" s="4">
        <v>7588</v>
      </c>
      <c r="G13" s="4">
        <v>7034.01</v>
      </c>
      <c r="H13" s="19">
        <f t="shared" si="0"/>
        <v>14622.01</v>
      </c>
      <c r="I13" s="4">
        <f t="shared" si="1"/>
        <v>2168</v>
      </c>
      <c r="J13" s="4">
        <f t="shared" si="2"/>
        <v>827.5305882352941</v>
      </c>
      <c r="K13" s="20">
        <f t="shared" si="3"/>
        <v>51.8943701994459</v>
      </c>
      <c r="L13" s="42">
        <v>14545.97</v>
      </c>
    </row>
    <row r="14" spans="1:12" ht="12.75">
      <c r="A14" s="1">
        <v>8</v>
      </c>
      <c r="B14" s="2" t="s">
        <v>10</v>
      </c>
      <c r="C14" s="3">
        <v>38313862</v>
      </c>
      <c r="D14" s="17" t="s">
        <v>107</v>
      </c>
      <c r="E14" s="18" t="s">
        <v>133</v>
      </c>
      <c r="F14" s="4">
        <v>12373.2</v>
      </c>
      <c r="G14" s="4">
        <v>14036.65</v>
      </c>
      <c r="H14" s="19">
        <f t="shared" si="0"/>
        <v>26409.85</v>
      </c>
      <c r="I14" s="4">
        <f t="shared" si="1"/>
        <v>3535.2000000000003</v>
      </c>
      <c r="J14" s="4">
        <f t="shared" si="2"/>
        <v>1651.370588235294</v>
      </c>
      <c r="K14" s="20">
        <f t="shared" si="3"/>
        <v>46.85070153749454</v>
      </c>
      <c r="L14" s="42">
        <v>26272.51</v>
      </c>
    </row>
    <row r="15" spans="1:12" ht="12.75">
      <c r="A15" s="1">
        <v>9</v>
      </c>
      <c r="B15" s="2" t="s">
        <v>77</v>
      </c>
      <c r="C15" s="5">
        <v>37825961</v>
      </c>
      <c r="D15" s="17" t="s">
        <v>139</v>
      </c>
      <c r="E15" s="18" t="s">
        <v>140</v>
      </c>
      <c r="F15" s="4">
        <v>17682</v>
      </c>
      <c r="G15" s="4">
        <v>15985.7</v>
      </c>
      <c r="H15" s="19">
        <f t="shared" si="0"/>
        <v>33667.7</v>
      </c>
      <c r="I15" s="4">
        <f t="shared" si="1"/>
        <v>5052</v>
      </c>
      <c r="J15" s="4">
        <f t="shared" si="2"/>
        <v>1880.6705882352942</v>
      </c>
      <c r="K15" s="20">
        <f t="shared" si="3"/>
        <v>52.51918010437304</v>
      </c>
      <c r="L15" s="42">
        <v>33492.62</v>
      </c>
    </row>
    <row r="16" spans="1:12" ht="12.75">
      <c r="A16" s="1">
        <v>10</v>
      </c>
      <c r="B16" s="2" t="s">
        <v>74</v>
      </c>
      <c r="C16" s="5">
        <v>38066940</v>
      </c>
      <c r="D16" s="17" t="s">
        <v>141</v>
      </c>
      <c r="E16" s="18" t="s">
        <v>142</v>
      </c>
      <c r="F16" s="4">
        <v>9000.25</v>
      </c>
      <c r="G16" s="4">
        <v>8970.82</v>
      </c>
      <c r="H16" s="19">
        <f t="shared" si="0"/>
        <v>17971.07</v>
      </c>
      <c r="I16" s="4">
        <f t="shared" si="1"/>
        <v>2571.5</v>
      </c>
      <c r="J16" s="4">
        <f t="shared" si="2"/>
        <v>1055.390588235294</v>
      </c>
      <c r="K16" s="20">
        <f t="shared" si="3"/>
        <v>50.08188160193021</v>
      </c>
      <c r="L16" s="42">
        <v>17877.62</v>
      </c>
    </row>
    <row r="17" spans="1:12" ht="12.75">
      <c r="A17" s="1">
        <v>11</v>
      </c>
      <c r="B17" s="2" t="s">
        <v>11</v>
      </c>
      <c r="C17" s="3">
        <v>20106775</v>
      </c>
      <c r="D17" s="17" t="s">
        <v>114</v>
      </c>
      <c r="E17" s="18" t="s">
        <v>140</v>
      </c>
      <c r="F17" s="4">
        <v>9032.1</v>
      </c>
      <c r="G17" s="4">
        <v>11696.68</v>
      </c>
      <c r="H17" s="19">
        <f t="shared" si="0"/>
        <v>20728.78</v>
      </c>
      <c r="I17" s="4">
        <f t="shared" si="1"/>
        <v>2580.6</v>
      </c>
      <c r="J17" s="4">
        <f t="shared" si="2"/>
        <v>1376.08</v>
      </c>
      <c r="K17" s="20">
        <f t="shared" si="3"/>
        <v>43.57275247264914</v>
      </c>
      <c r="L17" s="42">
        <v>20620.99</v>
      </c>
    </row>
    <row r="18" spans="1:12" ht="12.75">
      <c r="A18" s="1">
        <v>12</v>
      </c>
      <c r="B18" s="2" t="s">
        <v>12</v>
      </c>
      <c r="C18" s="3">
        <v>20106856</v>
      </c>
      <c r="D18" s="17" t="s">
        <v>105</v>
      </c>
      <c r="E18" s="18" t="s">
        <v>133</v>
      </c>
      <c r="F18" s="4">
        <v>9101.4</v>
      </c>
      <c r="G18" s="4">
        <v>16886.44</v>
      </c>
      <c r="H18" s="19">
        <f t="shared" si="0"/>
        <v>25987.839999999997</v>
      </c>
      <c r="I18" s="4">
        <f t="shared" si="1"/>
        <v>2600.4</v>
      </c>
      <c r="J18" s="4">
        <f t="shared" si="2"/>
        <v>1986.6399999999999</v>
      </c>
      <c r="K18" s="20">
        <f t="shared" si="3"/>
        <v>35.021764025020936</v>
      </c>
      <c r="L18" s="42">
        <v>25852.7</v>
      </c>
    </row>
    <row r="19" spans="1:12" ht="12.75">
      <c r="A19" s="1">
        <v>13</v>
      </c>
      <c r="B19" s="2" t="s">
        <v>73</v>
      </c>
      <c r="C19" s="5">
        <v>20991617</v>
      </c>
      <c r="D19" s="17" t="s">
        <v>143</v>
      </c>
      <c r="E19" s="18" t="s">
        <v>131</v>
      </c>
      <c r="F19" s="4">
        <v>10665.9</v>
      </c>
      <c r="G19" s="4">
        <v>11499.14</v>
      </c>
      <c r="H19" s="19">
        <f t="shared" si="0"/>
        <v>22165.04</v>
      </c>
      <c r="I19" s="4">
        <f t="shared" si="1"/>
        <v>3047.4</v>
      </c>
      <c r="J19" s="4">
        <f t="shared" si="2"/>
        <v>1352.84</v>
      </c>
      <c r="K19" s="20">
        <f t="shared" si="3"/>
        <v>48.120373344690556</v>
      </c>
      <c r="L19" s="42">
        <v>22049.78</v>
      </c>
    </row>
    <row r="20" spans="1:12" ht="12.75">
      <c r="A20" s="1">
        <v>14</v>
      </c>
      <c r="B20" s="2" t="s">
        <v>13</v>
      </c>
      <c r="C20" s="3">
        <v>20106627</v>
      </c>
      <c r="D20" s="17" t="s">
        <v>144</v>
      </c>
      <c r="E20" s="18" t="s">
        <v>135</v>
      </c>
      <c r="F20" s="4">
        <v>9130.28</v>
      </c>
      <c r="G20" s="4">
        <v>8114.36</v>
      </c>
      <c r="H20" s="19">
        <f t="shared" si="0"/>
        <v>17244.64</v>
      </c>
      <c r="I20" s="4">
        <f t="shared" si="1"/>
        <v>2608.651428571429</v>
      </c>
      <c r="J20" s="4">
        <f t="shared" si="2"/>
        <v>954.6305882352941</v>
      </c>
      <c r="K20" s="20">
        <f t="shared" si="3"/>
        <v>52.94561092606167</v>
      </c>
      <c r="L20" s="42">
        <v>17154.96</v>
      </c>
    </row>
    <row r="21" spans="1:12" ht="12.75">
      <c r="A21" s="1">
        <v>15</v>
      </c>
      <c r="B21" s="6" t="s">
        <v>82</v>
      </c>
      <c r="C21" s="6">
        <v>31253534</v>
      </c>
      <c r="D21" s="17" t="s">
        <v>106</v>
      </c>
      <c r="E21" s="18" t="s">
        <v>142</v>
      </c>
      <c r="F21" s="4">
        <v>8730.75</v>
      </c>
      <c r="G21" s="4">
        <v>13436.89</v>
      </c>
      <c r="H21" s="19">
        <f t="shared" si="0"/>
        <v>22167.64</v>
      </c>
      <c r="I21" s="4">
        <f t="shared" si="1"/>
        <v>2494.5</v>
      </c>
      <c r="J21" s="4">
        <f t="shared" si="2"/>
        <v>1580.810588235294</v>
      </c>
      <c r="K21" s="20">
        <f t="shared" si="3"/>
        <v>39.385112713847754</v>
      </c>
      <c r="L21" s="42">
        <v>22052.84</v>
      </c>
    </row>
    <row r="22" spans="1:12" ht="12.75">
      <c r="A22" s="1">
        <v>16</v>
      </c>
      <c r="B22" s="2" t="s">
        <v>14</v>
      </c>
      <c r="C22" s="3">
        <v>19478708</v>
      </c>
      <c r="D22" s="17" t="s">
        <v>123</v>
      </c>
      <c r="E22" s="18" t="s">
        <v>133</v>
      </c>
      <c r="F22" s="4">
        <v>14137.2</v>
      </c>
      <c r="G22" s="4">
        <v>14247.45</v>
      </c>
      <c r="H22" s="19">
        <f t="shared" si="0"/>
        <v>28384.65</v>
      </c>
      <c r="I22" s="4">
        <f t="shared" si="1"/>
        <v>4039.2000000000003</v>
      </c>
      <c r="J22" s="4">
        <f t="shared" si="2"/>
        <v>1676.1705882352942</v>
      </c>
      <c r="K22" s="20">
        <f t="shared" si="3"/>
        <v>49.80579291976473</v>
      </c>
      <c r="L22" s="42">
        <v>28237.05</v>
      </c>
    </row>
    <row r="23" spans="1:12" ht="12.75">
      <c r="A23" s="1">
        <v>17</v>
      </c>
      <c r="B23" s="2" t="s">
        <v>15</v>
      </c>
      <c r="C23" s="3">
        <v>19370705</v>
      </c>
      <c r="D23" s="17" t="s">
        <v>106</v>
      </c>
      <c r="E23" s="18" t="s">
        <v>133</v>
      </c>
      <c r="F23" s="4">
        <v>9682.75</v>
      </c>
      <c r="G23" s="4">
        <v>15960.71</v>
      </c>
      <c r="H23" s="19">
        <f t="shared" si="0"/>
        <v>25643.46</v>
      </c>
      <c r="I23" s="4">
        <f t="shared" si="1"/>
        <v>2766.5</v>
      </c>
      <c r="J23" s="4">
        <f t="shared" si="2"/>
        <v>1877.730588235294</v>
      </c>
      <c r="K23" s="20">
        <f t="shared" si="3"/>
        <v>37.759140147234426</v>
      </c>
      <c r="L23" s="42">
        <v>25510.11</v>
      </c>
    </row>
    <row r="24" spans="1:12" ht="12.75">
      <c r="A24" s="1">
        <v>18</v>
      </c>
      <c r="B24" s="2" t="s">
        <v>16</v>
      </c>
      <c r="C24" s="3">
        <v>20451781</v>
      </c>
      <c r="D24" s="17" t="s">
        <v>145</v>
      </c>
      <c r="E24" s="18" t="s">
        <v>142</v>
      </c>
      <c r="F24" s="4">
        <v>14809.2</v>
      </c>
      <c r="G24" s="4">
        <v>18784.75</v>
      </c>
      <c r="H24" s="19">
        <f t="shared" si="0"/>
        <v>33593.95</v>
      </c>
      <c r="I24" s="4">
        <f t="shared" si="1"/>
        <v>4231.2</v>
      </c>
      <c r="J24" s="4">
        <f t="shared" si="2"/>
        <v>2209.970588235294</v>
      </c>
      <c r="K24" s="20">
        <f t="shared" si="3"/>
        <v>44.08293755274388</v>
      </c>
      <c r="L24" s="42">
        <v>33419.26</v>
      </c>
    </row>
    <row r="25" spans="1:12" ht="12.75">
      <c r="A25" s="1">
        <v>19</v>
      </c>
      <c r="B25" s="2" t="s">
        <v>17</v>
      </c>
      <c r="C25" s="3">
        <v>20845514</v>
      </c>
      <c r="D25" s="17" t="s">
        <v>110</v>
      </c>
      <c r="E25" s="18" t="s">
        <v>146</v>
      </c>
      <c r="F25" s="4">
        <v>9509.5</v>
      </c>
      <c r="G25" s="4">
        <v>11117.92</v>
      </c>
      <c r="H25" s="19">
        <f t="shared" si="0"/>
        <v>20627.42</v>
      </c>
      <c r="I25" s="4">
        <f t="shared" si="1"/>
        <v>2717</v>
      </c>
      <c r="J25" s="4">
        <f t="shared" si="2"/>
        <v>1307.9905882352941</v>
      </c>
      <c r="K25" s="20">
        <f t="shared" si="3"/>
        <v>46.10125745245892</v>
      </c>
      <c r="L25" s="42">
        <v>20520.15</v>
      </c>
    </row>
    <row r="26" spans="1:12" ht="12.75">
      <c r="A26" s="1">
        <v>20</v>
      </c>
      <c r="B26" s="6" t="s">
        <v>84</v>
      </c>
      <c r="C26" s="6">
        <v>31640980</v>
      </c>
      <c r="D26" s="17" t="s">
        <v>147</v>
      </c>
      <c r="E26" s="18" t="s">
        <v>135</v>
      </c>
      <c r="F26" s="4">
        <v>9752.4</v>
      </c>
      <c r="G26" s="4">
        <v>11768.68</v>
      </c>
      <c r="H26" s="19">
        <f t="shared" si="0"/>
        <v>21521.08</v>
      </c>
      <c r="I26" s="4">
        <f t="shared" si="1"/>
        <v>2786.4</v>
      </c>
      <c r="J26" s="4">
        <f t="shared" si="2"/>
        <v>1384.550588235294</v>
      </c>
      <c r="K26" s="20">
        <f t="shared" si="3"/>
        <v>45.315569664719426</v>
      </c>
      <c r="L26" s="42">
        <v>21409.17</v>
      </c>
    </row>
    <row r="27" spans="1:12" ht="12.75">
      <c r="A27" s="1">
        <v>21</v>
      </c>
      <c r="B27" s="2" t="s">
        <v>18</v>
      </c>
      <c r="C27" s="3">
        <v>19748755</v>
      </c>
      <c r="D27" s="17" t="s">
        <v>112</v>
      </c>
      <c r="E27" s="18" t="s">
        <v>142</v>
      </c>
      <c r="F27" s="4">
        <v>9523.5</v>
      </c>
      <c r="G27" s="4">
        <v>10234.68</v>
      </c>
      <c r="H27" s="19">
        <f t="shared" si="0"/>
        <v>19758.18</v>
      </c>
      <c r="I27" s="4">
        <f t="shared" si="1"/>
        <v>2721</v>
      </c>
      <c r="J27" s="4">
        <f t="shared" si="2"/>
        <v>1204.08</v>
      </c>
      <c r="K27" s="20">
        <f t="shared" si="3"/>
        <v>48.20028970279651</v>
      </c>
      <c r="L27" s="42">
        <v>19655.43</v>
      </c>
    </row>
    <row r="28" spans="1:12" ht="12.75">
      <c r="A28" s="1">
        <v>22</v>
      </c>
      <c r="B28" s="2" t="s">
        <v>75</v>
      </c>
      <c r="C28" s="5">
        <v>20288243</v>
      </c>
      <c r="D28" s="17" t="s">
        <v>148</v>
      </c>
      <c r="E28" s="18" t="s">
        <v>133</v>
      </c>
      <c r="F28" s="4">
        <v>9009</v>
      </c>
      <c r="G28" s="4">
        <v>5867.98</v>
      </c>
      <c r="H28" s="19">
        <f>F28+G28</f>
        <v>14876.98</v>
      </c>
      <c r="I28" s="4">
        <f t="shared" si="1"/>
        <v>2574</v>
      </c>
      <c r="J28" s="4">
        <f t="shared" si="2"/>
        <v>690.350588235294</v>
      </c>
      <c r="K28" s="20">
        <f t="shared" si="3"/>
        <v>60.55664523310511</v>
      </c>
      <c r="L28" s="42">
        <v>14799.62</v>
      </c>
    </row>
    <row r="29" spans="1:12" ht="12.75">
      <c r="A29" s="1">
        <v>23</v>
      </c>
      <c r="B29" s="2" t="s">
        <v>19</v>
      </c>
      <c r="C29" s="3">
        <v>19371255</v>
      </c>
      <c r="D29" s="17" t="s">
        <v>141</v>
      </c>
      <c r="E29" s="18" t="s">
        <v>140</v>
      </c>
      <c r="F29" s="4">
        <v>16575.3</v>
      </c>
      <c r="G29" s="4">
        <v>12767.94</v>
      </c>
      <c r="H29" s="19">
        <f t="shared" si="0"/>
        <v>29343.239999999998</v>
      </c>
      <c r="I29" s="4">
        <f t="shared" si="1"/>
        <v>4735.8</v>
      </c>
      <c r="J29" s="4">
        <f t="shared" si="2"/>
        <v>1502.1105882352942</v>
      </c>
      <c r="K29" s="20">
        <f t="shared" si="3"/>
        <v>56.48762713320002</v>
      </c>
      <c r="L29" s="42">
        <v>29190.65</v>
      </c>
    </row>
    <row r="30" spans="1:12" ht="12.75">
      <c r="A30" s="1">
        <v>24</v>
      </c>
      <c r="B30" s="2" t="s">
        <v>20</v>
      </c>
      <c r="C30" s="3">
        <v>19748747</v>
      </c>
      <c r="D30" s="17" t="s">
        <v>120</v>
      </c>
      <c r="E30" s="18" t="s">
        <v>149</v>
      </c>
      <c r="F30" s="4">
        <v>12664.75</v>
      </c>
      <c r="G30" s="4">
        <v>10789.9</v>
      </c>
      <c r="H30" s="19">
        <f t="shared" si="0"/>
        <v>23454.65</v>
      </c>
      <c r="I30" s="4">
        <f t="shared" si="1"/>
        <v>3618.5</v>
      </c>
      <c r="J30" s="4">
        <f t="shared" si="2"/>
        <v>1269.3999999999999</v>
      </c>
      <c r="K30" s="20">
        <f t="shared" si="3"/>
        <v>53.99675544081877</v>
      </c>
      <c r="L30" s="42">
        <v>23332.68</v>
      </c>
    </row>
    <row r="31" spans="1:12" ht="12.75">
      <c r="A31" s="1">
        <v>25</v>
      </c>
      <c r="B31" s="2" t="s">
        <v>21</v>
      </c>
      <c r="C31" s="3">
        <v>19640353</v>
      </c>
      <c r="D31" s="17" t="s">
        <v>108</v>
      </c>
      <c r="E31" s="18" t="s">
        <v>133</v>
      </c>
      <c r="F31" s="4">
        <v>10365.6</v>
      </c>
      <c r="G31" s="4">
        <v>7629.94</v>
      </c>
      <c r="H31" s="19">
        <f t="shared" si="0"/>
        <v>17995.54</v>
      </c>
      <c r="I31" s="4">
        <f t="shared" si="1"/>
        <v>2961.6</v>
      </c>
      <c r="J31" s="4">
        <f t="shared" si="2"/>
        <v>897.64</v>
      </c>
      <c r="K31" s="20">
        <f t="shared" si="3"/>
        <v>57.60093889930505</v>
      </c>
      <c r="L31" s="42">
        <v>17901.96</v>
      </c>
    </row>
    <row r="32" spans="1:12" ht="12.75">
      <c r="A32" s="1">
        <v>26</v>
      </c>
      <c r="B32" s="2" t="s">
        <v>22</v>
      </c>
      <c r="C32" s="3">
        <v>20245331</v>
      </c>
      <c r="D32" s="17" t="s">
        <v>106</v>
      </c>
      <c r="E32" s="18" t="s">
        <v>150</v>
      </c>
      <c r="F32" s="4">
        <v>8545.25</v>
      </c>
      <c r="G32" s="4">
        <v>9571.43</v>
      </c>
      <c r="H32" s="19">
        <f t="shared" si="0"/>
        <v>18116.68</v>
      </c>
      <c r="I32" s="4">
        <f t="shared" si="1"/>
        <v>2441.5</v>
      </c>
      <c r="J32" s="4">
        <f t="shared" si="2"/>
        <v>1126.050588235294</v>
      </c>
      <c r="K32" s="20">
        <f t="shared" si="3"/>
        <v>47.16785857011329</v>
      </c>
      <c r="L32" s="42">
        <v>18022.47</v>
      </c>
    </row>
    <row r="33" spans="1:12" ht="12.75">
      <c r="A33" s="1">
        <v>27</v>
      </c>
      <c r="B33" s="2" t="s">
        <v>23</v>
      </c>
      <c r="C33" s="3">
        <v>20245340</v>
      </c>
      <c r="D33" s="17" t="s">
        <v>151</v>
      </c>
      <c r="E33" s="18" t="s">
        <v>152</v>
      </c>
      <c r="F33" s="4">
        <v>8260</v>
      </c>
      <c r="G33" s="4">
        <v>9667.14</v>
      </c>
      <c r="H33" s="19">
        <f t="shared" si="0"/>
        <v>17927.14</v>
      </c>
      <c r="I33" s="4">
        <f t="shared" si="1"/>
        <v>2360</v>
      </c>
      <c r="J33" s="4">
        <f t="shared" si="2"/>
        <v>1137.310588235294</v>
      </c>
      <c r="K33" s="20">
        <f t="shared" si="3"/>
        <v>46.07539183606532</v>
      </c>
      <c r="L33" s="42">
        <v>17833.91</v>
      </c>
    </row>
    <row r="34" spans="1:12" ht="12.75">
      <c r="A34" s="1">
        <v>28</v>
      </c>
      <c r="B34" s="2" t="s">
        <v>24</v>
      </c>
      <c r="C34" s="3">
        <v>36371840</v>
      </c>
      <c r="D34" s="17" t="s">
        <v>153</v>
      </c>
      <c r="E34" s="18" t="s">
        <v>131</v>
      </c>
      <c r="F34" s="4">
        <v>12330.5</v>
      </c>
      <c r="G34" s="4">
        <v>11909.01</v>
      </c>
      <c r="H34" s="19">
        <f t="shared" si="0"/>
        <v>24239.510000000002</v>
      </c>
      <c r="I34" s="4">
        <f t="shared" si="1"/>
        <v>3523</v>
      </c>
      <c r="J34" s="4">
        <f t="shared" si="2"/>
        <v>1401.06</v>
      </c>
      <c r="K34" s="20">
        <f t="shared" si="3"/>
        <v>50.869427641070295</v>
      </c>
      <c r="L34" s="42">
        <v>24113.46</v>
      </c>
    </row>
    <row r="35" spans="1:12" ht="12.75">
      <c r="A35" s="1">
        <v>29</v>
      </c>
      <c r="B35" s="2" t="s">
        <v>25</v>
      </c>
      <c r="C35" s="3">
        <v>20244921</v>
      </c>
      <c r="D35" s="17" t="s">
        <v>154</v>
      </c>
      <c r="E35" s="18" t="s">
        <v>135</v>
      </c>
      <c r="F35" s="4">
        <v>11534.25</v>
      </c>
      <c r="G35" s="4">
        <v>10707.88</v>
      </c>
      <c r="H35" s="19">
        <f t="shared" si="0"/>
        <v>22242.129999999997</v>
      </c>
      <c r="I35" s="4">
        <f t="shared" si="1"/>
        <v>3295.5</v>
      </c>
      <c r="J35" s="4">
        <f t="shared" si="2"/>
        <v>1259.7505882352941</v>
      </c>
      <c r="K35" s="20">
        <f t="shared" si="3"/>
        <v>51.857668307846424</v>
      </c>
      <c r="L35" s="42">
        <v>22126.47</v>
      </c>
    </row>
    <row r="36" spans="1:12" ht="12.75">
      <c r="A36" s="1">
        <v>30</v>
      </c>
      <c r="B36" s="2" t="s">
        <v>26</v>
      </c>
      <c r="C36" s="3">
        <v>19576765</v>
      </c>
      <c r="D36" s="17" t="s">
        <v>141</v>
      </c>
      <c r="E36" s="18" t="s">
        <v>142</v>
      </c>
      <c r="F36" s="4">
        <v>13021.75</v>
      </c>
      <c r="G36" s="4">
        <v>11645.94</v>
      </c>
      <c r="H36" s="19">
        <f t="shared" si="0"/>
        <v>24667.690000000002</v>
      </c>
      <c r="I36" s="4">
        <f t="shared" si="1"/>
        <v>3720.5</v>
      </c>
      <c r="J36" s="4">
        <f t="shared" si="2"/>
        <v>1370.1105882352942</v>
      </c>
      <c r="K36" s="20">
        <f t="shared" si="3"/>
        <v>52.788688361172035</v>
      </c>
      <c r="L36" s="42">
        <v>24539.41</v>
      </c>
    </row>
    <row r="37" spans="1:12" ht="12.75">
      <c r="A37" s="1">
        <v>31</v>
      </c>
      <c r="B37" s="2" t="s">
        <v>27</v>
      </c>
      <c r="C37" s="3">
        <v>20451854</v>
      </c>
      <c r="D37" s="17" t="s">
        <v>125</v>
      </c>
      <c r="E37" s="18" t="s">
        <v>131</v>
      </c>
      <c r="F37" s="4">
        <v>8650.25</v>
      </c>
      <c r="G37" s="4">
        <v>12945.76</v>
      </c>
      <c r="H37" s="19">
        <f t="shared" si="0"/>
        <v>21596.010000000002</v>
      </c>
      <c r="I37" s="4">
        <f t="shared" si="1"/>
        <v>2471.5</v>
      </c>
      <c r="J37" s="4">
        <f t="shared" si="2"/>
        <v>1523.030588235294</v>
      </c>
      <c r="K37" s="20">
        <f t="shared" si="3"/>
        <v>40.05485272510987</v>
      </c>
      <c r="L37" s="42">
        <v>21483.71</v>
      </c>
    </row>
    <row r="38" spans="1:12" ht="12.75">
      <c r="A38" s="1">
        <v>32</v>
      </c>
      <c r="B38" s="6" t="s">
        <v>80</v>
      </c>
      <c r="C38" s="6">
        <v>28253836</v>
      </c>
      <c r="D38" s="17" t="s">
        <v>121</v>
      </c>
      <c r="E38" s="18" t="s">
        <v>131</v>
      </c>
      <c r="F38" s="4">
        <v>9394</v>
      </c>
      <c r="G38" s="4">
        <v>8760.36</v>
      </c>
      <c r="H38" s="19">
        <f t="shared" si="0"/>
        <v>18154.36</v>
      </c>
      <c r="I38" s="4">
        <f t="shared" si="1"/>
        <v>2684</v>
      </c>
      <c r="J38" s="4">
        <f t="shared" si="2"/>
        <v>1030.6305882352942</v>
      </c>
      <c r="K38" s="20">
        <f t="shared" si="3"/>
        <v>51.745145518762435</v>
      </c>
      <c r="L38" s="42">
        <v>18059.95</v>
      </c>
    </row>
    <row r="39" spans="1:12" ht="12.75">
      <c r="A39" s="1">
        <v>33</v>
      </c>
      <c r="B39" s="2" t="s">
        <v>28</v>
      </c>
      <c r="C39" s="3">
        <v>14419484</v>
      </c>
      <c r="D39" s="17" t="s">
        <v>155</v>
      </c>
      <c r="E39" s="18" t="s">
        <v>142</v>
      </c>
      <c r="F39" s="4">
        <v>12980.1</v>
      </c>
      <c r="G39" s="4">
        <v>19038.3</v>
      </c>
      <c r="H39" s="19">
        <f t="shared" si="0"/>
        <v>32018.4</v>
      </c>
      <c r="I39" s="4">
        <f t="shared" si="1"/>
        <v>3708.6</v>
      </c>
      <c r="J39" s="4">
        <f t="shared" si="2"/>
        <v>2239.7999999999997</v>
      </c>
      <c r="K39" s="20">
        <f t="shared" si="3"/>
        <v>40.53950228618544</v>
      </c>
      <c r="L39" s="42">
        <v>31851.9</v>
      </c>
    </row>
    <row r="40" spans="1:12" ht="12.75">
      <c r="A40" s="1">
        <v>34</v>
      </c>
      <c r="B40" s="2" t="s">
        <v>29</v>
      </c>
      <c r="C40" s="3">
        <v>19478490</v>
      </c>
      <c r="D40" s="17" t="s">
        <v>102</v>
      </c>
      <c r="E40" s="18" t="s">
        <v>133</v>
      </c>
      <c r="F40" s="4">
        <v>12381.6</v>
      </c>
      <c r="G40" s="4">
        <v>12605.5</v>
      </c>
      <c r="H40" s="19">
        <f t="shared" si="0"/>
        <v>24987.1</v>
      </c>
      <c r="I40" s="4">
        <f t="shared" si="1"/>
        <v>3537.6</v>
      </c>
      <c r="J40" s="4">
        <f t="shared" si="2"/>
        <v>1483</v>
      </c>
      <c r="K40" s="20">
        <f t="shared" si="3"/>
        <v>49.551968815909014</v>
      </c>
      <c r="L40" s="42">
        <v>24857.16</v>
      </c>
    </row>
    <row r="41" spans="1:12" ht="12.75">
      <c r="A41" s="1">
        <v>35</v>
      </c>
      <c r="B41" s="2" t="s">
        <v>30</v>
      </c>
      <c r="C41" s="3">
        <v>19477982</v>
      </c>
      <c r="D41" s="17" t="s">
        <v>156</v>
      </c>
      <c r="E41" s="18" t="s">
        <v>133</v>
      </c>
      <c r="F41" s="4">
        <v>11778.9</v>
      </c>
      <c r="G41" s="4">
        <v>10989.48</v>
      </c>
      <c r="H41" s="19">
        <f t="shared" si="0"/>
        <v>22768.379999999997</v>
      </c>
      <c r="I41" s="4">
        <f t="shared" si="1"/>
        <v>3365.4</v>
      </c>
      <c r="J41" s="4">
        <f t="shared" si="2"/>
        <v>1292.8799999999999</v>
      </c>
      <c r="K41" s="20">
        <f t="shared" si="3"/>
        <v>51.73358842394585</v>
      </c>
      <c r="L41" s="42">
        <v>22649.98</v>
      </c>
    </row>
    <row r="42" spans="1:12" ht="12.75">
      <c r="A42" s="1">
        <v>36</v>
      </c>
      <c r="B42" s="2" t="s">
        <v>31</v>
      </c>
      <c r="C42" s="3">
        <v>19372064</v>
      </c>
      <c r="D42" s="17" t="s">
        <v>122</v>
      </c>
      <c r="E42" s="18" t="s">
        <v>150</v>
      </c>
      <c r="F42" s="4">
        <v>11701.2</v>
      </c>
      <c r="G42" s="4">
        <v>11004.1</v>
      </c>
      <c r="H42" s="19">
        <f t="shared" si="0"/>
        <v>22705.300000000003</v>
      </c>
      <c r="I42" s="4">
        <f t="shared" si="1"/>
        <v>3343.2000000000003</v>
      </c>
      <c r="J42" s="4">
        <f t="shared" si="2"/>
        <v>1294.6000000000001</v>
      </c>
      <c r="K42" s="20">
        <f t="shared" si="3"/>
        <v>51.53510413868127</v>
      </c>
      <c r="L42" s="42">
        <v>22587.23</v>
      </c>
    </row>
    <row r="43" spans="1:12" ht="12.75">
      <c r="A43" s="1">
        <v>37</v>
      </c>
      <c r="B43" s="2" t="s">
        <v>32</v>
      </c>
      <c r="C43" s="3">
        <v>19640507</v>
      </c>
      <c r="D43" s="17" t="s">
        <v>157</v>
      </c>
      <c r="E43" s="18" t="s">
        <v>131</v>
      </c>
      <c r="F43" s="4">
        <v>14437.5</v>
      </c>
      <c r="G43" s="4">
        <v>16874.2</v>
      </c>
      <c r="H43" s="19">
        <f t="shared" si="0"/>
        <v>31311.7</v>
      </c>
      <c r="I43" s="4">
        <f t="shared" si="1"/>
        <v>4125</v>
      </c>
      <c r="J43" s="4">
        <f t="shared" si="2"/>
        <v>1985.2</v>
      </c>
      <c r="K43" s="20">
        <f t="shared" si="3"/>
        <v>46.10896246451007</v>
      </c>
      <c r="L43" s="42">
        <v>31148.88</v>
      </c>
    </row>
    <row r="44" spans="1:12" ht="12.75">
      <c r="A44" s="1">
        <v>38</v>
      </c>
      <c r="B44" s="2" t="s">
        <v>33</v>
      </c>
      <c r="C44" s="3">
        <v>21149642</v>
      </c>
      <c r="D44" s="17" t="s">
        <v>158</v>
      </c>
      <c r="E44" s="18" t="s">
        <v>146</v>
      </c>
      <c r="F44" s="4">
        <v>10833.9</v>
      </c>
      <c r="G44" s="4">
        <v>9680.65</v>
      </c>
      <c r="H44" s="19">
        <f t="shared" si="0"/>
        <v>20514.55</v>
      </c>
      <c r="I44" s="4">
        <f t="shared" si="1"/>
        <v>3095.4</v>
      </c>
      <c r="J44" s="4">
        <f t="shared" si="2"/>
        <v>1138.8999999999999</v>
      </c>
      <c r="K44" s="20">
        <f t="shared" si="3"/>
        <v>52.81080988859127</v>
      </c>
      <c r="L44" s="42">
        <v>20407.87</v>
      </c>
    </row>
    <row r="45" spans="1:12" ht="12.75">
      <c r="A45" s="1">
        <v>39</v>
      </c>
      <c r="B45" s="2" t="s">
        <v>34</v>
      </c>
      <c r="C45" s="3">
        <v>19748836</v>
      </c>
      <c r="D45" s="17" t="s">
        <v>119</v>
      </c>
      <c r="E45" s="18" t="s">
        <v>135</v>
      </c>
      <c r="F45" s="4">
        <v>9867.9</v>
      </c>
      <c r="G45" s="4">
        <v>9115.15</v>
      </c>
      <c r="H45" s="19">
        <f t="shared" si="0"/>
        <v>18983.05</v>
      </c>
      <c r="I45" s="4">
        <f t="shared" si="1"/>
        <v>2819.4</v>
      </c>
      <c r="J45" s="4">
        <f t="shared" si="2"/>
        <v>1072.370588235294</v>
      </c>
      <c r="K45" s="20">
        <f t="shared" si="3"/>
        <v>51.9826898206558</v>
      </c>
      <c r="L45" s="42">
        <v>18884.33</v>
      </c>
    </row>
    <row r="46" spans="1:12" ht="12.75">
      <c r="A46" s="1">
        <v>40</v>
      </c>
      <c r="B46" s="2" t="s">
        <v>35</v>
      </c>
      <c r="C46" s="3">
        <v>20245307</v>
      </c>
      <c r="D46" s="17" t="s">
        <v>109</v>
      </c>
      <c r="E46" s="18" t="s">
        <v>150</v>
      </c>
      <c r="F46" s="4">
        <v>11228.7</v>
      </c>
      <c r="G46" s="4">
        <v>12444.77</v>
      </c>
      <c r="H46" s="19">
        <f t="shared" si="0"/>
        <v>23673.47</v>
      </c>
      <c r="I46" s="4">
        <f t="shared" si="1"/>
        <v>3208.2000000000003</v>
      </c>
      <c r="J46" s="4">
        <f t="shared" si="2"/>
        <v>1464.0905882352943</v>
      </c>
      <c r="K46" s="20">
        <f t="shared" si="3"/>
        <v>47.431576359528194</v>
      </c>
      <c r="L46" s="42">
        <v>23550.36</v>
      </c>
    </row>
    <row r="47" spans="1:12" ht="12.75">
      <c r="A47" s="1">
        <v>41</v>
      </c>
      <c r="B47" s="7" t="s">
        <v>81</v>
      </c>
      <c r="C47" s="7">
        <v>29565887</v>
      </c>
      <c r="D47" s="21" t="s">
        <v>159</v>
      </c>
      <c r="E47" s="18" t="s">
        <v>133</v>
      </c>
      <c r="F47" s="8">
        <v>11841.9</v>
      </c>
      <c r="G47" s="8">
        <v>10589.47</v>
      </c>
      <c r="H47" s="19">
        <f t="shared" si="0"/>
        <v>22431.37</v>
      </c>
      <c r="I47" s="4">
        <f t="shared" si="1"/>
        <v>3383.4</v>
      </c>
      <c r="J47" s="4">
        <f t="shared" si="2"/>
        <v>1245.82</v>
      </c>
      <c r="K47" s="22">
        <f t="shared" si="3"/>
        <v>52.791693061993094</v>
      </c>
      <c r="L47" s="42">
        <v>22314.72</v>
      </c>
    </row>
    <row r="48" spans="1:12" ht="12.75">
      <c r="A48" s="1">
        <v>42</v>
      </c>
      <c r="B48" s="2" t="s">
        <v>36</v>
      </c>
      <c r="C48" s="3">
        <v>19370004</v>
      </c>
      <c r="D48" s="17" t="s">
        <v>160</v>
      </c>
      <c r="E48" s="18" t="s">
        <v>133</v>
      </c>
      <c r="F48" s="4">
        <v>15882.3</v>
      </c>
      <c r="G48" s="4">
        <v>13087.62</v>
      </c>
      <c r="H48" s="19">
        <f t="shared" si="0"/>
        <v>28969.92</v>
      </c>
      <c r="I48" s="4">
        <f t="shared" si="1"/>
        <v>4537.8</v>
      </c>
      <c r="J48" s="4">
        <f t="shared" si="2"/>
        <v>1539.72</v>
      </c>
      <c r="K48" s="20">
        <f t="shared" si="3"/>
        <v>54.82341684064023</v>
      </c>
      <c r="L48" s="42">
        <v>28819.27</v>
      </c>
    </row>
    <row r="49" spans="1:12" ht="12.75">
      <c r="A49" s="1">
        <v>43</v>
      </c>
      <c r="B49" s="2" t="s">
        <v>37</v>
      </c>
      <c r="C49" s="3">
        <v>20451722</v>
      </c>
      <c r="D49" s="17" t="s">
        <v>110</v>
      </c>
      <c r="E49" s="18" t="s">
        <v>133</v>
      </c>
      <c r="F49" s="4">
        <v>16212</v>
      </c>
      <c r="G49" s="4">
        <v>17616.34</v>
      </c>
      <c r="H49" s="19">
        <f t="shared" si="0"/>
        <v>33828.34</v>
      </c>
      <c r="I49" s="4">
        <f t="shared" si="1"/>
        <v>4632</v>
      </c>
      <c r="J49" s="4">
        <f t="shared" si="2"/>
        <v>2072.510588235294</v>
      </c>
      <c r="K49" s="20">
        <f t="shared" si="3"/>
        <v>47.924314347082955</v>
      </c>
      <c r="L49" s="42">
        <v>33652.43</v>
      </c>
    </row>
    <row r="50" spans="1:12" ht="12.75">
      <c r="A50" s="1">
        <v>44</v>
      </c>
      <c r="B50" s="2" t="s">
        <v>38</v>
      </c>
      <c r="C50" s="3">
        <v>19476715</v>
      </c>
      <c r="D50" s="17" t="s">
        <v>121</v>
      </c>
      <c r="E50" s="18" t="s">
        <v>133</v>
      </c>
      <c r="F50" s="4">
        <v>16275</v>
      </c>
      <c r="G50" s="4">
        <v>13277.34</v>
      </c>
      <c r="H50" s="19">
        <f t="shared" si="0"/>
        <v>29552.34</v>
      </c>
      <c r="I50" s="4">
        <f t="shared" si="1"/>
        <v>4650</v>
      </c>
      <c r="J50" s="4">
        <f t="shared" si="2"/>
        <v>1562.04</v>
      </c>
      <c r="K50" s="20">
        <f t="shared" si="3"/>
        <v>55.071781117840416</v>
      </c>
      <c r="L50" s="42">
        <v>29398.66</v>
      </c>
    </row>
    <row r="51" spans="1:12" ht="12.75">
      <c r="A51" s="1">
        <v>45</v>
      </c>
      <c r="B51" s="2" t="s">
        <v>39</v>
      </c>
      <c r="C51" s="3">
        <v>19260311</v>
      </c>
      <c r="D51" s="17" t="s">
        <v>124</v>
      </c>
      <c r="E51" s="18" t="s">
        <v>133</v>
      </c>
      <c r="F51" s="4">
        <v>13805.4</v>
      </c>
      <c r="G51" s="4">
        <v>14963.49</v>
      </c>
      <c r="H51" s="19">
        <f t="shared" si="0"/>
        <v>28768.89</v>
      </c>
      <c r="I51" s="4">
        <f t="shared" si="1"/>
        <v>3944.4</v>
      </c>
      <c r="J51" s="4">
        <f t="shared" si="2"/>
        <v>1760.4105882352942</v>
      </c>
      <c r="K51" s="20">
        <f t="shared" si="3"/>
        <v>47.98725289713993</v>
      </c>
      <c r="L51" s="42">
        <v>28619.29</v>
      </c>
    </row>
    <row r="52" spans="1:12" ht="12.75">
      <c r="A52" s="1">
        <v>46</v>
      </c>
      <c r="B52" s="2" t="s">
        <v>40</v>
      </c>
      <c r="C52" s="3">
        <v>19478279</v>
      </c>
      <c r="D52" s="17" t="s">
        <v>102</v>
      </c>
      <c r="E52" s="18" t="s">
        <v>140</v>
      </c>
      <c r="F52" s="4">
        <v>11882.5</v>
      </c>
      <c r="G52" s="4">
        <v>15181.94</v>
      </c>
      <c r="H52" s="19">
        <f t="shared" si="0"/>
        <v>27064.440000000002</v>
      </c>
      <c r="I52" s="4">
        <f t="shared" si="1"/>
        <v>3395</v>
      </c>
      <c r="J52" s="4">
        <f t="shared" si="2"/>
        <v>1786.1105882352942</v>
      </c>
      <c r="K52" s="20">
        <f t="shared" si="3"/>
        <v>43.90447391484915</v>
      </c>
      <c r="L52" s="42">
        <v>26923.7</v>
      </c>
    </row>
    <row r="53" spans="1:12" ht="12.75">
      <c r="A53" s="1">
        <v>47</v>
      </c>
      <c r="B53" s="2" t="s">
        <v>41</v>
      </c>
      <c r="C53" s="3">
        <v>19252416</v>
      </c>
      <c r="D53" s="17" t="s">
        <v>116</v>
      </c>
      <c r="E53" s="18" t="s">
        <v>133</v>
      </c>
      <c r="F53" s="4">
        <v>9163</v>
      </c>
      <c r="G53" s="4">
        <v>8091.32</v>
      </c>
      <c r="H53" s="19">
        <f t="shared" si="0"/>
        <v>17254.32</v>
      </c>
      <c r="I53" s="4">
        <f t="shared" si="1"/>
        <v>2618</v>
      </c>
      <c r="J53" s="4">
        <f t="shared" si="2"/>
        <v>951.92</v>
      </c>
      <c r="K53" s="20">
        <f t="shared" si="3"/>
        <v>53.105541105068184</v>
      </c>
      <c r="L53" s="42">
        <v>17164.59</v>
      </c>
    </row>
    <row r="54" spans="1:12" ht="12.75">
      <c r="A54" s="1">
        <v>48</v>
      </c>
      <c r="B54" s="2" t="s">
        <v>76</v>
      </c>
      <c r="C54" s="5">
        <v>24889220</v>
      </c>
      <c r="D54" s="17" t="s">
        <v>104</v>
      </c>
      <c r="E54" s="18" t="s">
        <v>140</v>
      </c>
      <c r="F54" s="4">
        <v>12597.9</v>
      </c>
      <c r="G54" s="4">
        <v>17945.12</v>
      </c>
      <c r="H54" s="19">
        <f t="shared" si="0"/>
        <v>30543.019999999997</v>
      </c>
      <c r="I54" s="4">
        <f t="shared" si="1"/>
        <v>3599.4</v>
      </c>
      <c r="J54" s="4">
        <f t="shared" si="2"/>
        <v>2111.190588235294</v>
      </c>
      <c r="K54" s="20">
        <f t="shared" si="3"/>
        <v>41.246412437277</v>
      </c>
      <c r="L54" s="42">
        <v>30384.19</v>
      </c>
    </row>
    <row r="55" spans="1:12" ht="12.75">
      <c r="A55" s="1">
        <v>49</v>
      </c>
      <c r="B55" s="2" t="s">
        <v>42</v>
      </c>
      <c r="C55" s="3">
        <v>19477028</v>
      </c>
      <c r="D55" s="17" t="s">
        <v>161</v>
      </c>
      <c r="E55" s="18" t="s">
        <v>150</v>
      </c>
      <c r="F55" s="4">
        <v>8354.5</v>
      </c>
      <c r="G55" s="4">
        <v>7946.06</v>
      </c>
      <c r="H55" s="19">
        <f t="shared" si="0"/>
        <v>16300.560000000001</v>
      </c>
      <c r="I55" s="4">
        <f t="shared" si="1"/>
        <v>2387</v>
      </c>
      <c r="J55" s="4">
        <f t="shared" si="2"/>
        <v>934.8305882352942</v>
      </c>
      <c r="K55" s="20">
        <f t="shared" si="3"/>
        <v>51.25284039321348</v>
      </c>
      <c r="L55" s="42">
        <v>16215.79</v>
      </c>
    </row>
    <row r="56" spans="1:12" ht="12.75">
      <c r="A56" s="1">
        <v>50</v>
      </c>
      <c r="B56" s="2" t="s">
        <v>43</v>
      </c>
      <c r="C56" s="3">
        <v>19317400</v>
      </c>
      <c r="D56" s="17" t="s">
        <v>107</v>
      </c>
      <c r="E56" s="18" t="s">
        <v>131</v>
      </c>
      <c r="F56" s="4">
        <v>13868.4</v>
      </c>
      <c r="G56" s="4">
        <v>15385.85</v>
      </c>
      <c r="H56" s="19">
        <f t="shared" si="0"/>
        <v>29254.25</v>
      </c>
      <c r="I56" s="4">
        <f t="shared" si="1"/>
        <v>3962.4</v>
      </c>
      <c r="J56" s="4">
        <f t="shared" si="2"/>
        <v>1810.1000000000001</v>
      </c>
      <c r="K56" s="20">
        <f t="shared" si="3"/>
        <v>47.40644521736158</v>
      </c>
      <c r="L56" s="42">
        <v>29102.12</v>
      </c>
    </row>
    <row r="57" spans="1:12" ht="12.75">
      <c r="A57" s="1">
        <v>51</v>
      </c>
      <c r="B57" s="2" t="s">
        <v>44</v>
      </c>
      <c r="C57" s="3">
        <v>19370110</v>
      </c>
      <c r="D57" s="17" t="s">
        <v>122</v>
      </c>
      <c r="E57" s="18" t="s">
        <v>131</v>
      </c>
      <c r="F57" s="4">
        <v>15789.9</v>
      </c>
      <c r="G57" s="4">
        <v>15900.1</v>
      </c>
      <c r="H57" s="19">
        <f t="shared" si="0"/>
        <v>31690</v>
      </c>
      <c r="I57" s="4">
        <f t="shared" si="1"/>
        <v>4511.4</v>
      </c>
      <c r="J57" s="4">
        <f t="shared" si="2"/>
        <v>1870.6000000000001</v>
      </c>
      <c r="K57" s="20">
        <f t="shared" si="3"/>
        <v>49.82612811612496</v>
      </c>
      <c r="L57" s="42">
        <v>31525.21</v>
      </c>
    </row>
    <row r="58" spans="1:12" ht="12.75">
      <c r="A58" s="1">
        <v>52</v>
      </c>
      <c r="B58" s="6" t="s">
        <v>83</v>
      </c>
      <c r="C58" s="6">
        <v>31392079</v>
      </c>
      <c r="D58" s="17" t="s">
        <v>162</v>
      </c>
      <c r="E58" s="18" t="s">
        <v>146</v>
      </c>
      <c r="F58" s="4">
        <v>20384.7</v>
      </c>
      <c r="G58" s="4">
        <v>19765.48</v>
      </c>
      <c r="H58" s="19">
        <f t="shared" si="0"/>
        <v>40150.18</v>
      </c>
      <c r="I58" s="4">
        <f t="shared" si="1"/>
        <v>5824.2</v>
      </c>
      <c r="J58" s="4">
        <f t="shared" si="2"/>
        <v>2325.3505882352943</v>
      </c>
      <c r="K58" s="20">
        <f t="shared" si="3"/>
        <v>50.77112979319146</v>
      </c>
      <c r="L58" s="42">
        <v>39941.4</v>
      </c>
    </row>
    <row r="59" spans="1:12" ht="12.75">
      <c r="A59" s="1">
        <v>53</v>
      </c>
      <c r="B59" s="2" t="s">
        <v>45</v>
      </c>
      <c r="C59" s="3">
        <v>20335302</v>
      </c>
      <c r="D59" s="17" t="s">
        <v>143</v>
      </c>
      <c r="E59" s="18" t="s">
        <v>133</v>
      </c>
      <c r="F59" s="4">
        <v>12309.5</v>
      </c>
      <c r="G59" s="4">
        <v>15468.98</v>
      </c>
      <c r="H59" s="19">
        <f t="shared" si="0"/>
        <v>27778.48</v>
      </c>
      <c r="I59" s="4">
        <f t="shared" si="1"/>
        <v>3517</v>
      </c>
      <c r="J59" s="4">
        <f t="shared" si="2"/>
        <v>1819.8799999999999</v>
      </c>
      <c r="K59" s="20">
        <f t="shared" si="3"/>
        <v>44.31307976534353</v>
      </c>
      <c r="L59" s="42">
        <v>27634.03</v>
      </c>
    </row>
    <row r="60" spans="1:12" ht="12.75">
      <c r="A60" s="1">
        <v>54</v>
      </c>
      <c r="B60" s="2" t="s">
        <v>46</v>
      </c>
      <c r="C60" s="3">
        <v>19640795</v>
      </c>
      <c r="D60" s="17" t="s">
        <v>103</v>
      </c>
      <c r="E60" s="18" t="s">
        <v>140</v>
      </c>
      <c r="F60" s="4">
        <v>12786.9</v>
      </c>
      <c r="G60" s="4">
        <v>14379.2</v>
      </c>
      <c r="H60" s="19">
        <f t="shared" si="0"/>
        <v>27166.1</v>
      </c>
      <c r="I60" s="4">
        <f t="shared" si="1"/>
        <v>3653.4</v>
      </c>
      <c r="J60" s="4">
        <f t="shared" si="2"/>
        <v>1691.6705882352942</v>
      </c>
      <c r="K60" s="20">
        <f t="shared" si="3"/>
        <v>47.06932537243108</v>
      </c>
      <c r="L60" s="42">
        <v>27024.83</v>
      </c>
    </row>
    <row r="61" spans="1:12" ht="12.75">
      <c r="A61" s="1">
        <v>55</v>
      </c>
      <c r="B61" s="2" t="s">
        <v>47</v>
      </c>
      <c r="C61" s="3">
        <v>37825970</v>
      </c>
      <c r="D61" s="17" t="s">
        <v>120</v>
      </c>
      <c r="E61" s="18" t="s">
        <v>133</v>
      </c>
      <c r="F61" s="4">
        <v>16955.4</v>
      </c>
      <c r="G61" s="4">
        <v>12541.5</v>
      </c>
      <c r="H61" s="19">
        <f t="shared" si="0"/>
        <v>29496.9</v>
      </c>
      <c r="I61" s="4">
        <f t="shared" si="1"/>
        <v>4844.400000000001</v>
      </c>
      <c r="J61" s="4">
        <f t="shared" si="2"/>
        <v>1475.4705882352941</v>
      </c>
      <c r="K61" s="20">
        <f t="shared" si="3"/>
        <v>57.48197268187505</v>
      </c>
      <c r="L61" s="42">
        <v>29343.51</v>
      </c>
    </row>
    <row r="62" spans="1:12" ht="12.75">
      <c r="A62" s="1">
        <v>56</v>
      </c>
      <c r="B62" s="2" t="s">
        <v>48</v>
      </c>
      <c r="C62" s="3">
        <v>19640744</v>
      </c>
      <c r="D62" s="17" t="s">
        <v>118</v>
      </c>
      <c r="E62" s="18" t="s">
        <v>140</v>
      </c>
      <c r="F62" s="4">
        <v>9990.75</v>
      </c>
      <c r="G62" s="4">
        <v>9845.13</v>
      </c>
      <c r="H62" s="19">
        <f t="shared" si="0"/>
        <v>19835.879999999997</v>
      </c>
      <c r="I62" s="4">
        <f t="shared" si="1"/>
        <v>2854.5</v>
      </c>
      <c r="J62" s="4">
        <f t="shared" si="2"/>
        <v>1158.2505882352941</v>
      </c>
      <c r="K62" s="20">
        <f t="shared" si="3"/>
        <v>50.367062111688526</v>
      </c>
      <c r="L62" s="42">
        <v>19732.73</v>
      </c>
    </row>
    <row r="63" spans="1:12" ht="12.75">
      <c r="A63" s="1">
        <v>57</v>
      </c>
      <c r="B63" s="2" t="s">
        <v>49</v>
      </c>
      <c r="C63" s="3">
        <v>20335337</v>
      </c>
      <c r="D63" s="17" t="s">
        <v>120</v>
      </c>
      <c r="E63" s="18" t="s">
        <v>133</v>
      </c>
      <c r="F63" s="4">
        <v>10953.25</v>
      </c>
      <c r="G63" s="4">
        <v>11870.85</v>
      </c>
      <c r="H63" s="19">
        <f t="shared" si="0"/>
        <v>22824.1</v>
      </c>
      <c r="I63" s="4">
        <f t="shared" si="1"/>
        <v>3129.5</v>
      </c>
      <c r="J63" s="4">
        <f t="shared" si="2"/>
        <v>1396.570588235294</v>
      </c>
      <c r="K63" s="20">
        <f t="shared" si="3"/>
        <v>47.98984406833129</v>
      </c>
      <c r="L63" s="42">
        <v>22705.41</v>
      </c>
    </row>
    <row r="64" spans="1:12" ht="12.75">
      <c r="A64" s="1">
        <v>58</v>
      </c>
      <c r="B64" s="6" t="s">
        <v>79</v>
      </c>
      <c r="C64" s="6">
        <v>27233024</v>
      </c>
      <c r="D64" s="17" t="s">
        <v>163</v>
      </c>
      <c r="E64" s="18" t="s">
        <v>131</v>
      </c>
      <c r="F64" s="10">
        <v>10817.1</v>
      </c>
      <c r="G64" s="10">
        <v>11743.01</v>
      </c>
      <c r="H64" s="19">
        <f t="shared" si="0"/>
        <v>22560.11</v>
      </c>
      <c r="I64" s="10">
        <f t="shared" si="1"/>
        <v>3090.6</v>
      </c>
      <c r="J64" s="10">
        <f t="shared" si="2"/>
        <v>1381.530588235294</v>
      </c>
      <c r="K64" s="23">
        <f t="shared" si="3"/>
        <v>47.94790450933085</v>
      </c>
      <c r="L64" s="42">
        <v>22442.79</v>
      </c>
    </row>
    <row r="65" spans="1:12" ht="12.75">
      <c r="A65" s="1">
        <v>59</v>
      </c>
      <c r="B65" s="2" t="s">
        <v>50</v>
      </c>
      <c r="C65" s="3">
        <v>19371107</v>
      </c>
      <c r="D65" s="17" t="s">
        <v>164</v>
      </c>
      <c r="E65" s="18" t="s">
        <v>131</v>
      </c>
      <c r="F65" s="4">
        <v>8181.25</v>
      </c>
      <c r="G65" s="4">
        <v>6100.2</v>
      </c>
      <c r="H65" s="19">
        <f t="shared" si="0"/>
        <v>14281.45</v>
      </c>
      <c r="I65" s="4">
        <f t="shared" si="1"/>
        <v>2337.5</v>
      </c>
      <c r="J65" s="4">
        <f t="shared" si="2"/>
        <v>717.6705882352941</v>
      </c>
      <c r="K65" s="20">
        <f t="shared" si="3"/>
        <v>57.28584982617311</v>
      </c>
      <c r="L65" s="42">
        <v>14207.18</v>
      </c>
    </row>
    <row r="66" spans="1:12" ht="12.75">
      <c r="A66" s="1">
        <v>60</v>
      </c>
      <c r="B66" s="2" t="s">
        <v>51</v>
      </c>
      <c r="C66" s="3">
        <v>35797563</v>
      </c>
      <c r="D66" s="17" t="s">
        <v>165</v>
      </c>
      <c r="E66" s="18" t="s">
        <v>135</v>
      </c>
      <c r="F66" s="4">
        <v>15267</v>
      </c>
      <c r="G66" s="4">
        <v>16079.88</v>
      </c>
      <c r="H66" s="19">
        <f t="shared" si="0"/>
        <v>31346.879999999997</v>
      </c>
      <c r="I66" s="4">
        <f t="shared" si="1"/>
        <v>4362</v>
      </c>
      <c r="J66" s="4">
        <f t="shared" si="2"/>
        <v>1891.7505882352941</v>
      </c>
      <c r="K66" s="20">
        <f t="shared" si="3"/>
        <v>48.70341163139681</v>
      </c>
      <c r="L66" s="42">
        <v>31183.87</v>
      </c>
    </row>
    <row r="67" spans="1:12" ht="12.75">
      <c r="A67" s="1">
        <v>61</v>
      </c>
      <c r="B67" s="2" t="s">
        <v>52</v>
      </c>
      <c r="C67" s="3">
        <v>19414640</v>
      </c>
      <c r="D67" s="17" t="s">
        <v>113</v>
      </c>
      <c r="E67" s="18" t="s">
        <v>131</v>
      </c>
      <c r="F67" s="4">
        <v>6707.75</v>
      </c>
      <c r="G67" s="4">
        <v>7999.61</v>
      </c>
      <c r="H67" s="19">
        <f t="shared" si="0"/>
        <v>14707.36</v>
      </c>
      <c r="I67" s="4">
        <f t="shared" si="1"/>
        <v>1916.5</v>
      </c>
      <c r="J67" s="4">
        <f t="shared" si="2"/>
        <v>941.1305882352941</v>
      </c>
      <c r="K67" s="20">
        <f t="shared" si="3"/>
        <v>45.60811729637406</v>
      </c>
      <c r="L67" s="42">
        <v>14630.88</v>
      </c>
    </row>
    <row r="68" spans="1:12" ht="12.75">
      <c r="A68" s="1">
        <v>62</v>
      </c>
      <c r="B68" s="2" t="s">
        <v>53</v>
      </c>
      <c r="C68" s="3">
        <v>35566585</v>
      </c>
      <c r="D68" s="17" t="s">
        <v>108</v>
      </c>
      <c r="E68" s="18" t="s">
        <v>146</v>
      </c>
      <c r="F68" s="4">
        <v>11306.4</v>
      </c>
      <c r="G68" s="4">
        <v>16489.83</v>
      </c>
      <c r="H68" s="19">
        <f t="shared" si="0"/>
        <v>27796.230000000003</v>
      </c>
      <c r="I68" s="4">
        <f t="shared" si="1"/>
        <v>3230.4</v>
      </c>
      <c r="J68" s="4">
        <f t="shared" si="2"/>
        <v>1939.9800000000002</v>
      </c>
      <c r="K68" s="20">
        <f t="shared" si="3"/>
        <v>40.676019733611355</v>
      </c>
      <c r="L68" s="42">
        <v>27651.69</v>
      </c>
    </row>
    <row r="69" spans="1:12" ht="12.75">
      <c r="A69" s="1">
        <v>63</v>
      </c>
      <c r="B69" s="2" t="s">
        <v>54</v>
      </c>
      <c r="C69" s="3">
        <v>35784687</v>
      </c>
      <c r="D69" s="17" t="s">
        <v>111</v>
      </c>
      <c r="E69" s="18" t="s">
        <v>133</v>
      </c>
      <c r="F69" s="4">
        <v>8406.3</v>
      </c>
      <c r="G69" s="4">
        <v>8508.16</v>
      </c>
      <c r="H69" s="19">
        <f t="shared" si="0"/>
        <v>16914.46</v>
      </c>
      <c r="I69" s="4">
        <f t="shared" si="1"/>
        <v>2401.7999999999997</v>
      </c>
      <c r="J69" s="4">
        <f t="shared" si="2"/>
        <v>1000.96</v>
      </c>
      <c r="K69" s="20">
        <f t="shared" si="3"/>
        <v>49.69889668366592</v>
      </c>
      <c r="L69" s="42">
        <v>16826.5</v>
      </c>
    </row>
    <row r="70" spans="1:12" ht="12.75">
      <c r="A70" s="1">
        <v>64</v>
      </c>
      <c r="B70" s="2" t="s">
        <v>55</v>
      </c>
      <c r="C70" s="3">
        <v>35784695</v>
      </c>
      <c r="D70" s="17" t="s">
        <v>105</v>
      </c>
      <c r="E70" s="18" t="s">
        <v>131</v>
      </c>
      <c r="F70" s="4">
        <v>6583.5</v>
      </c>
      <c r="G70" s="4">
        <v>9116.25</v>
      </c>
      <c r="H70" s="19">
        <f t="shared" si="0"/>
        <v>15699.75</v>
      </c>
      <c r="I70" s="4">
        <f t="shared" si="1"/>
        <v>1881</v>
      </c>
      <c r="J70" s="4">
        <f t="shared" si="2"/>
        <v>1072.5</v>
      </c>
      <c r="K70" s="20">
        <f t="shared" si="3"/>
        <v>41.933788754598005</v>
      </c>
      <c r="L70" s="42">
        <v>15618.11</v>
      </c>
    </row>
    <row r="71" spans="1:12" ht="12.75">
      <c r="A71" s="1">
        <v>65</v>
      </c>
      <c r="B71" s="2" t="s">
        <v>56</v>
      </c>
      <c r="C71" s="3">
        <v>20570197</v>
      </c>
      <c r="D71" s="17" t="s">
        <v>166</v>
      </c>
      <c r="E71" s="18" t="s">
        <v>133</v>
      </c>
      <c r="F71" s="4">
        <v>15390.9</v>
      </c>
      <c r="G71" s="4">
        <v>13473.69</v>
      </c>
      <c r="H71" s="19">
        <f t="shared" si="0"/>
        <v>28864.59</v>
      </c>
      <c r="I71" s="4">
        <f t="shared" si="1"/>
        <v>4397.4</v>
      </c>
      <c r="J71" s="4">
        <f t="shared" si="2"/>
        <v>1585.14</v>
      </c>
      <c r="K71" s="20">
        <f t="shared" si="3"/>
        <v>53.32104145598465</v>
      </c>
      <c r="L71" s="42">
        <v>28714.49</v>
      </c>
    </row>
    <row r="72" spans="1:12" ht="12.75">
      <c r="A72" s="1">
        <v>66</v>
      </c>
      <c r="B72" s="2" t="s">
        <v>57</v>
      </c>
      <c r="C72" s="3">
        <v>19287287</v>
      </c>
      <c r="D72" s="17" t="s">
        <v>110</v>
      </c>
      <c r="E72" s="18" t="s">
        <v>133</v>
      </c>
      <c r="F72" s="4">
        <v>13971.3</v>
      </c>
      <c r="G72" s="4">
        <v>15112.24</v>
      </c>
      <c r="H72" s="19">
        <f aca="true" t="shared" si="4" ref="H72:H93">F72+G72</f>
        <v>29083.54</v>
      </c>
      <c r="I72" s="4">
        <f t="shared" si="1"/>
        <v>3991.7999999999997</v>
      </c>
      <c r="J72" s="4">
        <f aca="true" t="shared" si="5" ref="J72:J94">G72/8.5</f>
        <v>1777.9105882352942</v>
      </c>
      <c r="K72" s="20">
        <f t="shared" si="3"/>
        <v>48.038512505699096</v>
      </c>
      <c r="L72" s="42">
        <v>28932.3</v>
      </c>
    </row>
    <row r="73" spans="1:12" ht="12.75">
      <c r="A73" s="1">
        <v>67</v>
      </c>
      <c r="B73" s="2" t="s">
        <v>58</v>
      </c>
      <c r="C73" s="3">
        <v>19252220</v>
      </c>
      <c r="D73" s="17" t="s">
        <v>167</v>
      </c>
      <c r="E73" s="18" t="s">
        <v>146</v>
      </c>
      <c r="F73" s="4">
        <v>15894.9</v>
      </c>
      <c r="G73" s="4">
        <v>18352.69</v>
      </c>
      <c r="H73" s="19">
        <f t="shared" si="4"/>
        <v>34247.59</v>
      </c>
      <c r="I73" s="4">
        <f t="shared" si="1"/>
        <v>4541.4</v>
      </c>
      <c r="J73" s="4">
        <f t="shared" si="5"/>
        <v>2159.14</v>
      </c>
      <c r="K73" s="20">
        <f t="shared" si="3"/>
        <v>46.411732913177254</v>
      </c>
      <c r="L73" s="42">
        <v>34069.5</v>
      </c>
    </row>
    <row r="74" spans="1:12" ht="12.75">
      <c r="A74" s="1">
        <v>68</v>
      </c>
      <c r="B74" s="2" t="s">
        <v>59</v>
      </c>
      <c r="C74" s="3">
        <v>20244697</v>
      </c>
      <c r="D74" s="17" t="s">
        <v>102</v>
      </c>
      <c r="E74" s="18" t="s">
        <v>133</v>
      </c>
      <c r="F74" s="4">
        <v>10260.25</v>
      </c>
      <c r="G74" s="4">
        <v>10814.13</v>
      </c>
      <c r="H74" s="19">
        <f t="shared" si="4"/>
        <v>21074.379999999997</v>
      </c>
      <c r="I74" s="4">
        <f t="shared" si="1"/>
        <v>2931.5</v>
      </c>
      <c r="J74" s="4">
        <f t="shared" si="5"/>
        <v>1272.2505882352941</v>
      </c>
      <c r="K74" s="20">
        <f t="shared" si="3"/>
        <v>48.68589253871289</v>
      </c>
      <c r="L74" s="42">
        <v>20964.79</v>
      </c>
    </row>
    <row r="75" spans="1:12" ht="12.75">
      <c r="A75" s="1">
        <v>69</v>
      </c>
      <c r="B75" s="2" t="s">
        <v>60</v>
      </c>
      <c r="C75" s="3">
        <v>19574721</v>
      </c>
      <c r="D75" s="17" t="s">
        <v>168</v>
      </c>
      <c r="E75" s="18" t="s">
        <v>150</v>
      </c>
      <c r="F75" s="4">
        <v>5695.2</v>
      </c>
      <c r="G75" s="4">
        <v>8430.39</v>
      </c>
      <c r="H75" s="19">
        <f t="shared" si="4"/>
        <v>14125.59</v>
      </c>
      <c r="I75" s="4">
        <f aca="true" t="shared" si="6" ref="I75:I94">F75/3.5</f>
        <v>1627.2</v>
      </c>
      <c r="J75" s="4">
        <f t="shared" si="5"/>
        <v>991.8105882352941</v>
      </c>
      <c r="K75" s="20">
        <f aca="true" t="shared" si="7" ref="K75:K95">F75*100/H75</f>
        <v>40.318315907512535</v>
      </c>
      <c r="L75" s="42">
        <v>14052.13</v>
      </c>
    </row>
    <row r="76" spans="1:12" ht="12.75">
      <c r="A76" s="1">
        <v>70</v>
      </c>
      <c r="B76" s="2" t="s">
        <v>61</v>
      </c>
      <c r="C76" s="3">
        <v>20381694</v>
      </c>
      <c r="D76" s="17" t="s">
        <v>169</v>
      </c>
      <c r="E76" s="18" t="s">
        <v>135</v>
      </c>
      <c r="F76" s="4">
        <v>16016.7</v>
      </c>
      <c r="G76" s="4">
        <v>16999.24</v>
      </c>
      <c r="H76" s="19">
        <f t="shared" si="4"/>
        <v>33015.94</v>
      </c>
      <c r="I76" s="4">
        <f t="shared" si="6"/>
        <v>4576.2</v>
      </c>
      <c r="J76" s="4">
        <f t="shared" si="5"/>
        <v>1999.9105882352942</v>
      </c>
      <c r="K76" s="20">
        <f t="shared" si="7"/>
        <v>48.51202176887891</v>
      </c>
      <c r="L76" s="42">
        <v>32844.25</v>
      </c>
    </row>
    <row r="77" spans="1:12" ht="12.75">
      <c r="A77" s="1">
        <v>71</v>
      </c>
      <c r="B77" s="2" t="s">
        <v>62</v>
      </c>
      <c r="C77" s="3">
        <v>19266250</v>
      </c>
      <c r="D77" s="17" t="s">
        <v>170</v>
      </c>
      <c r="E77" s="18" t="s">
        <v>133</v>
      </c>
      <c r="F77" s="4">
        <v>9498.3</v>
      </c>
      <c r="G77" s="4">
        <v>7073.87</v>
      </c>
      <c r="H77" s="19">
        <f t="shared" si="4"/>
        <v>16572.17</v>
      </c>
      <c r="I77" s="4">
        <f t="shared" si="6"/>
        <v>2713.7999999999997</v>
      </c>
      <c r="J77" s="4">
        <f t="shared" si="5"/>
        <v>832.22</v>
      </c>
      <c r="K77" s="20">
        <f t="shared" si="7"/>
        <v>57.31476324464448</v>
      </c>
      <c r="L77" s="42">
        <v>16485.99</v>
      </c>
    </row>
    <row r="78" spans="1:12" ht="12.75">
      <c r="A78" s="1">
        <v>72</v>
      </c>
      <c r="B78" s="2" t="s">
        <v>63</v>
      </c>
      <c r="C78" s="3">
        <v>19641065</v>
      </c>
      <c r="D78" s="17" t="s">
        <v>126</v>
      </c>
      <c r="E78" s="18" t="s">
        <v>133</v>
      </c>
      <c r="F78" s="4">
        <v>17643.5</v>
      </c>
      <c r="G78" s="4">
        <v>14727.36</v>
      </c>
      <c r="H78" s="19">
        <f t="shared" si="4"/>
        <v>32370.86</v>
      </c>
      <c r="I78" s="4">
        <f t="shared" si="6"/>
        <v>5041</v>
      </c>
      <c r="J78" s="4">
        <f t="shared" si="5"/>
        <v>1732.6305882352942</v>
      </c>
      <c r="K78" s="20">
        <f t="shared" si="7"/>
        <v>54.50426710936935</v>
      </c>
      <c r="L78" s="42">
        <v>32202.53</v>
      </c>
    </row>
    <row r="79" spans="1:12" ht="12.75">
      <c r="A79" s="1">
        <v>73</v>
      </c>
      <c r="B79" s="2" t="s">
        <v>64</v>
      </c>
      <c r="C79" s="3">
        <v>20244891</v>
      </c>
      <c r="D79" s="17" t="s">
        <v>171</v>
      </c>
      <c r="E79" s="18" t="s">
        <v>133</v>
      </c>
      <c r="F79" s="4">
        <v>11429.25</v>
      </c>
      <c r="G79" s="4">
        <v>8510.2</v>
      </c>
      <c r="H79" s="19">
        <f t="shared" si="4"/>
        <v>19939.45</v>
      </c>
      <c r="I79" s="4">
        <f t="shared" si="6"/>
        <v>3265.5</v>
      </c>
      <c r="J79" s="4">
        <f t="shared" si="5"/>
        <v>1001.2</v>
      </c>
      <c r="K79" s="20">
        <f t="shared" si="7"/>
        <v>57.31978565105858</v>
      </c>
      <c r="L79" s="42">
        <v>19835.76</v>
      </c>
    </row>
    <row r="80" spans="1:12" ht="12.75">
      <c r="A80" s="1">
        <v>74</v>
      </c>
      <c r="B80" s="2" t="s">
        <v>65</v>
      </c>
      <c r="C80" s="3">
        <v>19370586</v>
      </c>
      <c r="D80" s="17" t="s">
        <v>172</v>
      </c>
      <c r="E80" s="18" t="s">
        <v>131</v>
      </c>
      <c r="F80" s="4">
        <v>12988.5</v>
      </c>
      <c r="G80" s="4">
        <v>12676.05</v>
      </c>
      <c r="H80" s="19">
        <f t="shared" si="4"/>
        <v>25664.55</v>
      </c>
      <c r="I80" s="4">
        <f t="shared" si="6"/>
        <v>3711</v>
      </c>
      <c r="J80" s="4">
        <f t="shared" si="5"/>
        <v>1491.3</v>
      </c>
      <c r="K80" s="20">
        <f t="shared" si="7"/>
        <v>50.60871903072526</v>
      </c>
      <c r="L80" s="42">
        <v>25531.09</v>
      </c>
    </row>
    <row r="81" spans="1:12" ht="12.75">
      <c r="A81" s="1">
        <v>75</v>
      </c>
      <c r="B81" s="2" t="s">
        <v>66</v>
      </c>
      <c r="C81" s="3">
        <v>20869017</v>
      </c>
      <c r="D81" s="17" t="s">
        <v>173</v>
      </c>
      <c r="E81" s="18" t="s">
        <v>131</v>
      </c>
      <c r="F81" s="4">
        <v>12056.1</v>
      </c>
      <c r="G81" s="4">
        <v>8302.97</v>
      </c>
      <c r="H81" s="19">
        <f t="shared" si="4"/>
        <v>20359.07</v>
      </c>
      <c r="I81" s="4">
        <f t="shared" si="6"/>
        <v>3444.6</v>
      </c>
      <c r="J81" s="4">
        <f t="shared" si="5"/>
        <v>976.8199999999999</v>
      </c>
      <c r="K81" s="20">
        <f t="shared" si="7"/>
        <v>59.217341460096165</v>
      </c>
      <c r="L81" s="42">
        <v>20253.2</v>
      </c>
    </row>
    <row r="82" spans="1:12" ht="12.75">
      <c r="A82" s="1">
        <v>76</v>
      </c>
      <c r="B82" s="6" t="s">
        <v>78</v>
      </c>
      <c r="C82" s="6">
        <v>36016032</v>
      </c>
      <c r="D82" s="17" t="s">
        <v>166</v>
      </c>
      <c r="E82" s="18" t="s">
        <v>133</v>
      </c>
      <c r="F82" s="4">
        <v>7356.3</v>
      </c>
      <c r="G82" s="4">
        <v>16048.34</v>
      </c>
      <c r="H82" s="19">
        <f>F82+G82</f>
        <v>23404.64</v>
      </c>
      <c r="I82" s="4">
        <f>F82/3.5</f>
        <v>2101.8</v>
      </c>
      <c r="J82" s="4">
        <f t="shared" si="5"/>
        <v>1888.04</v>
      </c>
      <c r="K82" s="20">
        <f>F82*100/H82</f>
        <v>31.430947025888884</v>
      </c>
      <c r="L82" s="42">
        <v>23282.93</v>
      </c>
    </row>
    <row r="83" spans="1:12" ht="12.75">
      <c r="A83" s="1">
        <v>77</v>
      </c>
      <c r="B83" s="2" t="s">
        <v>67</v>
      </c>
      <c r="C83" s="3">
        <v>19372285</v>
      </c>
      <c r="D83" s="17" t="s">
        <v>117</v>
      </c>
      <c r="E83" s="18" t="s">
        <v>133</v>
      </c>
      <c r="F83" s="4">
        <v>10231.2</v>
      </c>
      <c r="G83" s="4">
        <v>12509.2</v>
      </c>
      <c r="H83" s="19">
        <f t="shared" si="4"/>
        <v>22740.4</v>
      </c>
      <c r="I83" s="4">
        <f t="shared" si="6"/>
        <v>2923.2000000000003</v>
      </c>
      <c r="J83" s="4">
        <f t="shared" si="5"/>
        <v>1471.6705882352942</v>
      </c>
      <c r="K83" s="20">
        <f t="shared" si="7"/>
        <v>44.99129302914637</v>
      </c>
      <c r="L83" s="42">
        <v>22622.15</v>
      </c>
    </row>
    <row r="84" spans="1:12" ht="12.75">
      <c r="A84" s="1">
        <v>78</v>
      </c>
      <c r="B84" s="2" t="s">
        <v>68</v>
      </c>
      <c r="C84" s="3">
        <v>20627684</v>
      </c>
      <c r="D84" s="17" t="s">
        <v>174</v>
      </c>
      <c r="E84" s="18" t="s">
        <v>140</v>
      </c>
      <c r="F84" s="4">
        <v>13174</v>
      </c>
      <c r="G84" s="4">
        <v>12611.2</v>
      </c>
      <c r="H84" s="19">
        <f t="shared" si="4"/>
        <v>25785.2</v>
      </c>
      <c r="I84" s="4">
        <f t="shared" si="6"/>
        <v>3764</v>
      </c>
      <c r="J84" s="4">
        <f t="shared" si="5"/>
        <v>1483.6705882352942</v>
      </c>
      <c r="K84" s="20">
        <f t="shared" si="7"/>
        <v>51.091323705071126</v>
      </c>
      <c r="L84" s="42">
        <v>25651.11</v>
      </c>
    </row>
    <row r="85" spans="1:12" ht="12.75">
      <c r="A85" s="1">
        <v>79</v>
      </c>
      <c r="B85" s="2" t="s">
        <v>69</v>
      </c>
      <c r="C85" s="3">
        <v>19414100</v>
      </c>
      <c r="D85" s="17" t="s">
        <v>107</v>
      </c>
      <c r="E85" s="18" t="s">
        <v>135</v>
      </c>
      <c r="F85" s="4">
        <v>7299.6</v>
      </c>
      <c r="G85" s="4">
        <v>15392.14</v>
      </c>
      <c r="H85" s="19">
        <f t="shared" si="4"/>
        <v>22691.739999999998</v>
      </c>
      <c r="I85" s="4">
        <f t="shared" si="6"/>
        <v>2085.6</v>
      </c>
      <c r="J85" s="4">
        <f t="shared" si="5"/>
        <v>1810.84</v>
      </c>
      <c r="K85" s="20">
        <f t="shared" si="7"/>
        <v>32.16853357212801</v>
      </c>
      <c r="L85" s="42">
        <v>22573.74</v>
      </c>
    </row>
    <row r="86" spans="1:12" ht="12.75">
      <c r="A86" s="1">
        <v>80</v>
      </c>
      <c r="B86" s="2" t="s">
        <v>70</v>
      </c>
      <c r="C86" s="3">
        <v>20245013</v>
      </c>
      <c r="D86" s="17" t="s">
        <v>175</v>
      </c>
      <c r="E86" s="18" t="s">
        <v>146</v>
      </c>
      <c r="F86" s="4">
        <v>14240.1</v>
      </c>
      <c r="G86" s="4">
        <v>11966.98</v>
      </c>
      <c r="H86" s="19">
        <f t="shared" si="4"/>
        <v>26207.08</v>
      </c>
      <c r="I86" s="4">
        <f t="shared" si="6"/>
        <v>4068.6</v>
      </c>
      <c r="J86" s="4">
        <f t="shared" si="5"/>
        <v>1407.8799999999999</v>
      </c>
      <c r="K86" s="20">
        <f t="shared" si="7"/>
        <v>54.33684332630724</v>
      </c>
      <c r="L86" s="42">
        <v>26070.8</v>
      </c>
    </row>
    <row r="87" spans="1:12" ht="12.75">
      <c r="A87" s="1">
        <v>81</v>
      </c>
      <c r="B87" s="2" t="s">
        <v>71</v>
      </c>
      <c r="C87" s="5">
        <v>19641464</v>
      </c>
      <c r="D87" s="1">
        <v>146</v>
      </c>
      <c r="E87" s="18" t="s">
        <v>135</v>
      </c>
      <c r="F87" s="4">
        <v>11973.5</v>
      </c>
      <c r="G87" s="4">
        <v>11784.4</v>
      </c>
      <c r="H87" s="19">
        <f t="shared" si="4"/>
        <v>23757.9</v>
      </c>
      <c r="I87" s="4">
        <f t="shared" si="6"/>
        <v>3421</v>
      </c>
      <c r="J87" s="4">
        <f t="shared" si="5"/>
        <v>1386.3999999999999</v>
      </c>
      <c r="K87" s="20">
        <f t="shared" si="7"/>
        <v>50.39797288480884</v>
      </c>
      <c r="L87" s="42">
        <v>23634.35</v>
      </c>
    </row>
    <row r="88" spans="1:12" ht="12.75">
      <c r="A88" s="1">
        <v>82</v>
      </c>
      <c r="B88" s="2" t="s">
        <v>72</v>
      </c>
      <c r="C88" s="3">
        <v>19687704</v>
      </c>
      <c r="D88" s="17" t="s">
        <v>176</v>
      </c>
      <c r="E88" s="18" t="s">
        <v>133</v>
      </c>
      <c r="F88" s="4">
        <v>14334.6</v>
      </c>
      <c r="G88" s="4">
        <v>15062.68</v>
      </c>
      <c r="H88" s="19">
        <f t="shared" si="4"/>
        <v>29397.28</v>
      </c>
      <c r="I88" s="4">
        <f t="shared" si="6"/>
        <v>4095.6</v>
      </c>
      <c r="J88" s="4">
        <f t="shared" si="5"/>
        <v>1772.08</v>
      </c>
      <c r="K88" s="20">
        <f t="shared" si="7"/>
        <v>48.76165413943059</v>
      </c>
      <c r="L88" s="42">
        <v>29244.41</v>
      </c>
    </row>
    <row r="89" spans="1:12" ht="12.75">
      <c r="A89" s="1">
        <v>83</v>
      </c>
      <c r="B89" s="6" t="s">
        <v>85</v>
      </c>
      <c r="C89" s="6">
        <v>36111786</v>
      </c>
      <c r="D89" s="17" t="s">
        <v>177</v>
      </c>
      <c r="E89" s="18" t="s">
        <v>146</v>
      </c>
      <c r="F89" s="4">
        <v>17568.6</v>
      </c>
      <c r="G89" s="4">
        <v>12681.07</v>
      </c>
      <c r="H89" s="19">
        <f t="shared" si="4"/>
        <v>30249.67</v>
      </c>
      <c r="I89" s="4">
        <f t="shared" si="6"/>
        <v>5019.599999999999</v>
      </c>
      <c r="J89" s="4">
        <f t="shared" si="5"/>
        <v>1491.890588235294</v>
      </c>
      <c r="K89" s="20">
        <f t="shared" si="7"/>
        <v>58.07865011419959</v>
      </c>
      <c r="L89" s="42">
        <v>30092.37</v>
      </c>
    </row>
    <row r="90" spans="1:12" ht="12.75">
      <c r="A90" s="1">
        <v>84</v>
      </c>
      <c r="B90" s="6" t="s">
        <v>86</v>
      </c>
      <c r="C90" s="6">
        <v>38116119</v>
      </c>
      <c r="D90" s="17" t="s">
        <v>178</v>
      </c>
      <c r="E90" s="18" t="s">
        <v>133</v>
      </c>
      <c r="F90" s="4">
        <v>16583.7</v>
      </c>
      <c r="G90" s="4">
        <v>18982.2</v>
      </c>
      <c r="H90" s="19">
        <f t="shared" si="4"/>
        <v>35565.9</v>
      </c>
      <c r="I90" s="4">
        <f t="shared" si="6"/>
        <v>4738.2</v>
      </c>
      <c r="J90" s="4">
        <f t="shared" si="5"/>
        <v>2233.2000000000003</v>
      </c>
      <c r="K90" s="20">
        <f t="shared" si="7"/>
        <v>46.62809038995217</v>
      </c>
      <c r="L90" s="42">
        <v>35380.95</v>
      </c>
    </row>
    <row r="91" spans="1:12" ht="12.75">
      <c r="A91" s="1">
        <v>85</v>
      </c>
      <c r="B91" s="6" t="s">
        <v>87</v>
      </c>
      <c r="C91" s="6">
        <v>38733823</v>
      </c>
      <c r="D91" s="17" t="s">
        <v>179</v>
      </c>
      <c r="E91" s="18" t="s">
        <v>133</v>
      </c>
      <c r="F91" s="4">
        <v>10318</v>
      </c>
      <c r="G91" s="4">
        <v>8029.19</v>
      </c>
      <c r="H91" s="19">
        <f t="shared" si="4"/>
        <v>18347.19</v>
      </c>
      <c r="I91" s="4">
        <f t="shared" si="6"/>
        <v>2948</v>
      </c>
      <c r="J91" s="4">
        <f t="shared" si="5"/>
        <v>944.610588235294</v>
      </c>
      <c r="K91" s="20">
        <f t="shared" si="7"/>
        <v>56.237494679021694</v>
      </c>
      <c r="L91" s="42">
        <v>18251.78</v>
      </c>
    </row>
    <row r="92" spans="1:12" ht="12.75">
      <c r="A92" s="1">
        <v>86</v>
      </c>
      <c r="B92" s="6" t="s">
        <v>88</v>
      </c>
      <c r="C92" s="6">
        <v>40255542</v>
      </c>
      <c r="D92" s="17" t="s">
        <v>180</v>
      </c>
      <c r="E92" s="18" t="s">
        <v>142</v>
      </c>
      <c r="F92" s="4">
        <v>10254.83</v>
      </c>
      <c r="G92" s="4">
        <v>8824.7</v>
      </c>
      <c r="H92" s="19">
        <f t="shared" si="4"/>
        <v>19079.53</v>
      </c>
      <c r="I92" s="4">
        <f t="shared" si="6"/>
        <v>2929.9514285714286</v>
      </c>
      <c r="J92" s="4">
        <f t="shared" si="5"/>
        <v>1038.2</v>
      </c>
      <c r="K92" s="20">
        <f t="shared" si="7"/>
        <v>53.74781244611372</v>
      </c>
      <c r="L92" s="42">
        <v>18980.31</v>
      </c>
    </row>
    <row r="93" spans="1:12" ht="12.75">
      <c r="A93" s="1">
        <v>87</v>
      </c>
      <c r="B93" s="6" t="s">
        <v>89</v>
      </c>
      <c r="C93" s="6">
        <v>40577106</v>
      </c>
      <c r="D93" s="17" t="s">
        <v>115</v>
      </c>
      <c r="E93" s="18" t="s">
        <v>131</v>
      </c>
      <c r="F93" s="4">
        <v>12617.5</v>
      </c>
      <c r="G93" s="4">
        <v>12788.68</v>
      </c>
      <c r="H93" s="24">
        <f t="shared" si="4"/>
        <v>25406.18</v>
      </c>
      <c r="I93" s="4">
        <f t="shared" si="6"/>
        <v>3605</v>
      </c>
      <c r="J93" s="4">
        <f t="shared" si="5"/>
        <v>1504.550588235294</v>
      </c>
      <c r="K93" s="20">
        <f t="shared" si="7"/>
        <v>49.66311346294484</v>
      </c>
      <c r="L93" s="42">
        <v>25274.06</v>
      </c>
    </row>
    <row r="94" spans="1:12" ht="12.75">
      <c r="A94" s="1">
        <v>88</v>
      </c>
      <c r="B94" s="7" t="s">
        <v>91</v>
      </c>
      <c r="C94" s="7">
        <v>43125997</v>
      </c>
      <c r="D94" s="21" t="s">
        <v>181</v>
      </c>
      <c r="E94" s="25" t="s">
        <v>142</v>
      </c>
      <c r="F94" s="8">
        <v>8676.5</v>
      </c>
      <c r="G94" s="8">
        <v>9731.91</v>
      </c>
      <c r="H94" s="26">
        <f>F94+G94</f>
        <v>18408.41</v>
      </c>
      <c r="I94" s="4">
        <f t="shared" si="6"/>
        <v>2479</v>
      </c>
      <c r="J94" s="4">
        <f t="shared" si="5"/>
        <v>1144.9305882352942</v>
      </c>
      <c r="K94" s="23">
        <f t="shared" si="7"/>
        <v>47.133348290265154</v>
      </c>
      <c r="L94" s="42">
        <v>18312.68</v>
      </c>
    </row>
    <row r="95" spans="1:12" ht="12.75">
      <c r="A95" s="33" t="s">
        <v>90</v>
      </c>
      <c r="B95" s="43"/>
      <c r="C95" s="43"/>
      <c r="D95" s="43"/>
      <c r="E95" s="44"/>
      <c r="F95" s="27">
        <f>SUM(F7:F94)</f>
        <v>1047496.8099999999</v>
      </c>
      <c r="G95" s="27">
        <f>SUM(G7:G94)</f>
        <v>1111083.6999999993</v>
      </c>
      <c r="H95" s="30">
        <f>SUM(H7:H94)</f>
        <v>2158580.5100000002</v>
      </c>
      <c r="I95" s="4">
        <f>SUM(I7:I94)</f>
        <v>299284.8028571427</v>
      </c>
      <c r="J95" s="4">
        <f>SUM(J7:J94)</f>
        <v>130715.72941176474</v>
      </c>
      <c r="K95" s="20">
        <f t="shared" si="7"/>
        <v>48.527113311145385</v>
      </c>
      <c r="L95" s="45">
        <f>SUM(L7:L94)</f>
        <v>2147355.9800000004</v>
      </c>
    </row>
    <row r="96" spans="1:11" ht="12.75">
      <c r="A96" s="12"/>
      <c r="B96" s="11"/>
      <c r="C96" s="11"/>
      <c r="D96" s="11"/>
      <c r="E96" s="11"/>
      <c r="F96" s="13"/>
      <c r="G96" s="28"/>
      <c r="H96" s="31"/>
      <c r="I96" s="13"/>
      <c r="J96" s="13"/>
      <c r="K96" s="29"/>
    </row>
  </sheetData>
  <sheetProtection/>
  <mergeCells count="9">
    <mergeCell ref="A95:E95"/>
    <mergeCell ref="H95:H96"/>
    <mergeCell ref="A1:K1"/>
    <mergeCell ref="A5:A6"/>
    <mergeCell ref="B5:B6"/>
    <mergeCell ref="C5:C6"/>
    <mergeCell ref="D5:E5"/>
    <mergeCell ref="F5:G5"/>
    <mergeCell ref="H5:H6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Clau-Info</cp:lastModifiedBy>
  <cp:lastPrinted>2021-05-17T09:55:31Z</cp:lastPrinted>
  <dcterms:created xsi:type="dcterms:W3CDTF">2020-04-13T06:29:07Z</dcterms:created>
  <dcterms:modified xsi:type="dcterms:W3CDTF">2022-04-14T11:04:52Z</dcterms:modified>
  <cp:category/>
  <cp:version/>
  <cp:contentType/>
  <cp:contentStatus/>
</cp:coreProperties>
</file>